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ông khai ngân sách\công khai xã Nhã Nam năm 2025\"/>
    </mc:Choice>
  </mc:AlternateContent>
  <xr:revisionPtr revIDLastSave="0" documentId="13_ncr:1_{BBAC8AA6-2AE4-4817-BBD8-1D0E97D561D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ĐC KH ĐTC trung hạn" sheetId="40" r:id="rId1"/>
    <sheet name="ĐC BS KHV 2025" sheetId="39" r:id="rId2"/>
    <sheet name="BS KHV từ tăng thu tiền đất" sheetId="42" r:id="rId3"/>
  </sheets>
  <definedNames>
    <definedName name="_xlnm._FilterDatabase" localSheetId="2" hidden="1">'BS KHV từ tăng thu tiền đất'!$A$10:$IM$57</definedName>
    <definedName name="_xlnm.Print_Area" localSheetId="2">'BS KHV từ tăng thu tiền đất'!$A$1:$L$57</definedName>
    <definedName name="_xlnm.Print_Titles" localSheetId="2">'BS KHV từ tăng thu tiền đất'!$5:$8</definedName>
    <definedName name="_xlnm.Print_Titles" localSheetId="1">'ĐC BS KHV 2025'!$5:$8</definedName>
  </definedNames>
  <calcPr calcId="191029" iterateCount="1"/>
</workbook>
</file>

<file path=xl/calcChain.xml><?xml version="1.0" encoding="utf-8"?>
<calcChain xmlns="http://schemas.openxmlformats.org/spreadsheetml/2006/main">
  <c r="I10" i="42" l="1"/>
  <c r="C51" i="42"/>
  <c r="J10" i="42"/>
  <c r="K10" i="42"/>
  <c r="H10" i="42"/>
  <c r="F40" i="42"/>
  <c r="F10" i="42" s="1"/>
  <c r="F9" i="42" s="1"/>
  <c r="F11" i="42"/>
  <c r="H11" i="42"/>
  <c r="C10" i="39"/>
  <c r="C9" i="39"/>
  <c r="C9" i="42"/>
  <c r="H12" i="42"/>
  <c r="G10" i="42"/>
  <c r="C11" i="42"/>
  <c r="E11" i="42"/>
  <c r="E10" i="42" s="1"/>
  <c r="G11" i="42"/>
  <c r="I11" i="42"/>
  <c r="I40" i="42"/>
  <c r="J40" i="42"/>
  <c r="K40" i="42"/>
  <c r="C40" i="42"/>
  <c r="E40" i="42"/>
  <c r="G40" i="42"/>
  <c r="H40" i="42"/>
  <c r="J11" i="42"/>
  <c r="G12" i="39"/>
  <c r="G9" i="39" s="1"/>
  <c r="C12" i="39"/>
  <c r="F52" i="42"/>
  <c r="M16" i="40"/>
  <c r="H57" i="42"/>
  <c r="K53" i="42"/>
  <c r="K52" i="42" s="1"/>
  <c r="K9" i="39"/>
  <c r="S9" i="39"/>
  <c r="F9" i="39"/>
  <c r="G10" i="39"/>
  <c r="S13" i="39"/>
  <c r="S14" i="39"/>
  <c r="G11" i="39"/>
  <c r="S10" i="40"/>
  <c r="Q10" i="40"/>
  <c r="M10" i="40"/>
  <c r="Q19" i="40"/>
  <c r="S19" i="40"/>
  <c r="Q16" i="40"/>
  <c r="Q18" i="40"/>
  <c r="Q15" i="40"/>
  <c r="Q14" i="40"/>
  <c r="E19" i="40"/>
  <c r="G19" i="40"/>
  <c r="M19" i="40"/>
  <c r="S18" i="40"/>
  <c r="S15" i="40"/>
  <c r="S14" i="40"/>
  <c r="K50" i="42"/>
  <c r="H50" i="42"/>
  <c r="K49" i="42"/>
  <c r="H49" i="42"/>
  <c r="K48" i="42"/>
  <c r="H48" i="42"/>
  <c r="K47" i="42"/>
  <c r="H47" i="42"/>
  <c r="K46" i="42"/>
  <c r="H46" i="42"/>
  <c r="K45" i="42"/>
  <c r="H45" i="42"/>
  <c r="K44" i="42"/>
  <c r="H44" i="42"/>
  <c r="K43" i="42"/>
  <c r="H43" i="42"/>
  <c r="K42" i="42"/>
  <c r="H42" i="42"/>
  <c r="K41" i="42"/>
  <c r="H41" i="42"/>
  <c r="G52" i="42"/>
  <c r="I52" i="42"/>
  <c r="J52" i="42"/>
  <c r="G54" i="42"/>
  <c r="I54" i="42"/>
  <c r="J54" i="42"/>
  <c r="K57" i="42"/>
  <c r="K56" i="42"/>
  <c r="K55" i="42"/>
  <c r="K13" i="42"/>
  <c r="K14" i="42"/>
  <c r="K15" i="42"/>
  <c r="K16" i="42"/>
  <c r="K17" i="42"/>
  <c r="K18" i="42"/>
  <c r="K19" i="42"/>
  <c r="K20" i="42"/>
  <c r="K21" i="42"/>
  <c r="K22" i="42"/>
  <c r="K23" i="42"/>
  <c r="K24" i="42"/>
  <c r="K25" i="42"/>
  <c r="K26" i="42"/>
  <c r="K27" i="42"/>
  <c r="K28" i="42"/>
  <c r="K29" i="42"/>
  <c r="K30" i="42"/>
  <c r="K31" i="42"/>
  <c r="K32" i="42"/>
  <c r="K33" i="42"/>
  <c r="K34" i="42"/>
  <c r="K35" i="42"/>
  <c r="K36" i="42"/>
  <c r="K37" i="42"/>
  <c r="K38" i="42"/>
  <c r="K39" i="42"/>
  <c r="K12" i="42"/>
  <c r="K11" i="42" s="1"/>
  <c r="H55" i="42"/>
  <c r="F55" i="42" s="1"/>
  <c r="H12" i="39"/>
  <c r="J12" i="39"/>
  <c r="K12" i="39"/>
  <c r="L12" i="39"/>
  <c r="M12" i="39"/>
  <c r="N12" i="39"/>
  <c r="P12" i="39"/>
  <c r="F12" i="39"/>
  <c r="G13" i="40"/>
  <c r="R13" i="39"/>
  <c r="O13" i="39" s="1"/>
  <c r="F13" i="40"/>
  <c r="H13" i="40"/>
  <c r="I13" i="40"/>
  <c r="J13" i="40"/>
  <c r="K13" i="40"/>
  <c r="L13" i="40"/>
  <c r="M13" i="40"/>
  <c r="N13" i="40"/>
  <c r="O13" i="40"/>
  <c r="P13" i="40"/>
  <c r="R13" i="40"/>
  <c r="T15" i="40"/>
  <c r="R15" i="40"/>
  <c r="I15" i="40"/>
  <c r="E15" i="40"/>
  <c r="E13" i="40" s="1"/>
  <c r="J51" i="42" l="1"/>
  <c r="I51" i="42"/>
  <c r="G51" i="42"/>
  <c r="K54" i="42"/>
  <c r="K51" i="42" s="1"/>
  <c r="H39" i="42"/>
  <c r="G11" i="40"/>
  <c r="G17" i="40"/>
  <c r="G16" i="40" s="1"/>
  <c r="G10" i="40" s="1"/>
  <c r="S17" i="40"/>
  <c r="S16" i="40" s="1"/>
  <c r="Q17" i="40"/>
  <c r="H56" i="42"/>
  <c r="H54" i="42" s="1"/>
  <c r="H53" i="42"/>
  <c r="H52" i="42" s="1"/>
  <c r="H13" i="42"/>
  <c r="H14" i="42"/>
  <c r="H15" i="42"/>
  <c r="H16" i="42"/>
  <c r="H17" i="42"/>
  <c r="H18" i="42"/>
  <c r="H19" i="42"/>
  <c r="H20" i="42"/>
  <c r="H21" i="42"/>
  <c r="H22" i="42"/>
  <c r="H23" i="42"/>
  <c r="H24" i="42"/>
  <c r="H25" i="42"/>
  <c r="H26" i="42"/>
  <c r="H27" i="42"/>
  <c r="H28" i="42"/>
  <c r="H29" i="42"/>
  <c r="H30" i="42"/>
  <c r="H31" i="42"/>
  <c r="H32" i="42"/>
  <c r="H33" i="42"/>
  <c r="H34" i="42"/>
  <c r="H35" i="42"/>
  <c r="H36" i="42"/>
  <c r="H37" i="42"/>
  <c r="H38" i="42"/>
  <c r="C54" i="42"/>
  <c r="D54" i="42"/>
  <c r="E54" i="42"/>
  <c r="C52" i="42"/>
  <c r="D52" i="42"/>
  <c r="E52" i="42"/>
  <c r="H51" i="42" l="1"/>
  <c r="E51" i="42"/>
  <c r="E9" i="42" s="1"/>
  <c r="D51" i="42"/>
  <c r="D9" i="42" s="1"/>
  <c r="F56" i="42"/>
  <c r="F54" i="42" s="1"/>
  <c r="F51" i="42" s="1"/>
  <c r="I9" i="42"/>
  <c r="J9" i="42"/>
  <c r="G9" i="42" l="1"/>
  <c r="K9" i="42" l="1"/>
  <c r="H9" i="42"/>
  <c r="S12" i="39"/>
  <c r="R14" i="39"/>
  <c r="I12" i="39"/>
  <c r="E14" i="40"/>
  <c r="I14" i="40"/>
  <c r="R14" i="40"/>
  <c r="S13" i="40"/>
  <c r="T14" i="40"/>
  <c r="F17" i="40"/>
  <c r="F16" i="40" s="1"/>
  <c r="H17" i="40"/>
  <c r="H16" i="40" s="1"/>
  <c r="J17" i="40"/>
  <c r="J16" i="40" s="1"/>
  <c r="K17" i="40"/>
  <c r="K16" i="40" s="1"/>
  <c r="L17" i="40"/>
  <c r="L16" i="40" s="1"/>
  <c r="M17" i="40"/>
  <c r="N17" i="40"/>
  <c r="N16" i="40" s="1"/>
  <c r="O17" i="40"/>
  <c r="O16" i="40" s="1"/>
  <c r="P17" i="40"/>
  <c r="P16" i="40" s="1"/>
  <c r="T18" i="40"/>
  <c r="R18" i="40"/>
  <c r="I18" i="40"/>
  <c r="E18" i="40"/>
  <c r="F10" i="39"/>
  <c r="P11" i="40"/>
  <c r="N11" i="40"/>
  <c r="P11" i="39"/>
  <c r="R19" i="40"/>
  <c r="R12" i="40"/>
  <c r="D10" i="39"/>
  <c r="D9" i="39" s="1"/>
  <c r="E10" i="39"/>
  <c r="H10" i="39"/>
  <c r="I10" i="39"/>
  <c r="J10" i="39"/>
  <c r="K10" i="39"/>
  <c r="L10" i="39"/>
  <c r="M10" i="39"/>
  <c r="N10" i="39"/>
  <c r="D12" i="39"/>
  <c r="F11" i="40"/>
  <c r="H11" i="40"/>
  <c r="J11" i="40"/>
  <c r="K11" i="40"/>
  <c r="L11" i="40"/>
  <c r="M11" i="40"/>
  <c r="O11" i="40"/>
  <c r="T19" i="40"/>
  <c r="I19" i="40"/>
  <c r="O14" i="39" l="1"/>
  <c r="O12" i="39" s="1"/>
  <c r="O9" i="39" s="1"/>
  <c r="R12" i="39"/>
  <c r="T17" i="40"/>
  <c r="T16" i="40" s="1"/>
  <c r="Q13" i="40"/>
  <c r="Q12" i="39"/>
  <c r="H9" i="39"/>
  <c r="E9" i="39"/>
  <c r="I17" i="40"/>
  <c r="I16" i="40" s="1"/>
  <c r="E17" i="40"/>
  <c r="E16" i="40" s="1"/>
  <c r="E10" i="40" s="1"/>
  <c r="J9" i="39"/>
  <c r="I9" i="39"/>
  <c r="R17" i="40"/>
  <c r="M9" i="39"/>
  <c r="N9" i="39"/>
  <c r="L9" i="39"/>
  <c r="L10" i="40"/>
  <c r="K10" i="40"/>
  <c r="J10" i="40"/>
  <c r="H10" i="40"/>
  <c r="F10" i="40"/>
  <c r="O10" i="40"/>
  <c r="N10" i="40"/>
  <c r="P10" i="40"/>
  <c r="R16" i="40"/>
  <c r="R11" i="39" l="1"/>
  <c r="R10" i="39" s="1"/>
  <c r="Q11" i="39"/>
  <c r="Q10" i="39" s="1"/>
  <c r="P10" i="39"/>
  <c r="I12" i="40"/>
  <c r="I11" i="40" s="1"/>
  <c r="S12" i="40"/>
  <c r="S11" i="40" s="1"/>
  <c r="R11" i="40"/>
  <c r="R10" i="40" s="1"/>
  <c r="T12" i="40"/>
  <c r="T11" i="40" s="1"/>
  <c r="R9" i="39" l="1"/>
  <c r="O11" i="39"/>
  <c r="O10" i="39" s="1"/>
  <c r="P9" i="39"/>
  <c r="Q9" i="39"/>
  <c r="T13" i="40"/>
  <c r="T10" i="40" s="1"/>
  <c r="Q12" i="40"/>
  <c r="Q11" i="40" s="1"/>
  <c r="E12" i="40"/>
  <c r="E11" i="40" s="1"/>
  <c r="I10" i="40"/>
  <c r="S11" i="39" l="1"/>
  <c r="S10" i="39" l="1"/>
</calcChain>
</file>

<file path=xl/sharedStrings.xml><?xml version="1.0" encoding="utf-8"?>
<sst xmlns="http://schemas.openxmlformats.org/spreadsheetml/2006/main" count="302" uniqueCount="153">
  <si>
    <t>Ghi chú</t>
  </si>
  <si>
    <t>STT</t>
  </si>
  <si>
    <t>Đơn vị: Triệu đồng</t>
  </si>
  <si>
    <t>Danh mục dự án</t>
  </si>
  <si>
    <t>Trong đó</t>
  </si>
  <si>
    <t>TỔNG CỘNG</t>
  </si>
  <si>
    <t>I</t>
  </si>
  <si>
    <t>NS tỉnh</t>
  </si>
  <si>
    <t>Tổng các nguồn vốn</t>
  </si>
  <si>
    <t>Chủ đầu tư</t>
  </si>
  <si>
    <t>A</t>
  </si>
  <si>
    <t>Tổng mức đầu tư</t>
  </si>
  <si>
    <t>Tổng số (tất cả các nguồn vốn)</t>
  </si>
  <si>
    <t>Số dự án</t>
  </si>
  <si>
    <t>Thời gian thực hiện</t>
  </si>
  <si>
    <t>Giảm
 (-)</t>
  </si>
  <si>
    <t>Tăng 
(+)</t>
  </si>
  <si>
    <t xml:space="preserve">Lũy kế KHV
 </t>
  </si>
  <si>
    <t>Dự kiến Kế hoạch vốn năm 2025 sau điều chỉnh, bổ sung</t>
  </si>
  <si>
    <t>TT</t>
  </si>
  <si>
    <t>Quyết định chủ trương đầu tư</t>
  </si>
  <si>
    <t>KHV trung hạn 2021-2025
 đã phân bổ</t>
  </si>
  <si>
    <t>Kế hoạch vốn trung hạn 2021-2025 sau điều chỉnh, bổ sung</t>
  </si>
  <si>
    <t>Số quyết định; ngày, tháng, năm ban hành</t>
  </si>
  <si>
    <t xml:space="preserve">TMĐT </t>
  </si>
  <si>
    <t xml:space="preserve">Trong đó: </t>
  </si>
  <si>
    <t>Tăng (+)</t>
  </si>
  <si>
    <t>Giảm (-)</t>
  </si>
  <si>
    <t>TỔNG SỐ</t>
  </si>
  <si>
    <t>1</t>
  </si>
  <si>
    <t>2</t>
  </si>
  <si>
    <t xml:space="preserve"> NS tỉnh</t>
  </si>
  <si>
    <t>2025-2026</t>
  </si>
  <si>
    <t>Cải tạo, nâng cấp và xây mới các hạng mục phụ trợ khu hành chính công, trụ sở làm việc UBND xã Nhã Nam (thị trấn Nhã Nam cũ)</t>
  </si>
  <si>
    <t>NS xã</t>
  </si>
  <si>
    <t>NS  xã</t>
  </si>
  <si>
    <t>Cải tạo, nâng cấp và xây mới các hạng mục phụ trợ trụ sở Đảng ủy xã Nhã Nam (xã Liên Sơn cũ)</t>
  </si>
  <si>
    <t>3</t>
  </si>
  <si>
    <t>Cải tạo nâng cấp nghĩa trang liệt sỹ xã An Dương</t>
  </si>
  <si>
    <t>Nguồn vốn khác</t>
  </si>
  <si>
    <t xml:space="preserve">Số 19/QĐ-UBND ngày 29/7/2024 </t>
  </si>
  <si>
    <t>4</t>
  </si>
  <si>
    <t>5</t>
  </si>
  <si>
    <t>Cải tạo, nâng cấp cổng tường rào trường Trung học cơ sở Nhã Nam</t>
  </si>
  <si>
    <t xml:space="preserve"> Điều chỉnh QĐ số 736 ngày 28/8/2025</t>
  </si>
  <si>
    <t>Công tác kiểm kê đất đai; thuê tư vấn xác định giá đất cụ thể; công tác QH, hỗ trợ khác…</t>
  </si>
  <si>
    <t>UBND xã Nhã Nam</t>
  </si>
  <si>
    <t>Bổ sung danh mục, Kế hoạch vốn từ nguồn điều chỉnh giảm</t>
  </si>
  <si>
    <t>Dự án khởi công mới</t>
  </si>
  <si>
    <t>B</t>
  </si>
  <si>
    <t>C</t>
  </si>
  <si>
    <t>II</t>
  </si>
  <si>
    <t>Bổ sung kế hoạch vốn đầu tư công trung hạn từ nguồn tăng thu tiền sử dụng đất năm 2025 (NS xã)</t>
  </si>
  <si>
    <t>Kế hoạch vốn năm 2025 đã phân bổ tại NQ số 10/NQ-HĐND ngày 25/7/2025</t>
  </si>
  <si>
    <t>Lũy kế kế hoạch vốn</t>
  </si>
  <si>
    <t>Điều chỉnh kế hoạch vốn</t>
  </si>
  <si>
    <t>Điều chỉnh giảm danh mục KHV đã phân bổ</t>
  </si>
  <si>
    <t>Điều chỉnh KHV đầu tư công năm 2025</t>
  </si>
  <si>
    <t xml:space="preserve">Đã được cấp kinh phí từ nguồn chi TX NSNN hỗ trợ thực hiện pháp lệnh ưu đãi NCC (QĐ 736/QĐ-UBND ngày 28/8/2025) </t>
  </si>
  <si>
    <t>Mở rộng, nâng cấp bãi tập kết và xử lý rác thải Ba Mô</t>
  </si>
  <si>
    <t>Xây nhà văn hóa thị trấn Nhã Nam</t>
  </si>
  <si>
    <t>Tu bổ, tôn tạo di tich đình Làng Chuông thị trấn Nhã Nam</t>
  </si>
  <si>
    <t>Cải tạo, sửa chữa sân, cổng, phòng họp, trụ sở UBND thị trấn Nhã Nam</t>
  </si>
  <si>
    <t>Xây dựng cầu suối Tiến Trại thị trấn Nhã Nam</t>
  </si>
  <si>
    <t>Cải tạo, nâng cấp trạm y tế thị trấn Nhã Nam</t>
  </si>
  <si>
    <t>6</t>
  </si>
  <si>
    <t>Công tác thuê tư vấn xác định giá đất cụ thể dự án: Đường từ QL17 (đoạn khu dân cư Tân Sơn - Liên Sơn) đi Đồng Điều Tân Trung (đoạn QL 17, khu vực Cổng Xây), huyện Tân Yên</t>
  </si>
  <si>
    <t>Công tác hỗ trợ khác</t>
  </si>
  <si>
    <t>Bổ sung danh mục, kế hoạch vốn</t>
  </si>
  <si>
    <t>Điều chỉnh KHV đầu tư công trung hạn 2021-2025</t>
  </si>
  <si>
    <t>vốn đã phân bổ theo dự toán đầu năm</t>
  </si>
  <si>
    <t>Tổng tăng thu tiền SDĐ  đến 30/8/2025</t>
  </si>
  <si>
    <t>Đã phân bổ kỳ trước</t>
  </si>
  <si>
    <t>Kế hoạch phân bổ kỳ này</t>
  </si>
  <si>
    <t>2021</t>
  </si>
  <si>
    <t>2023</t>
  </si>
  <si>
    <t>2024</t>
  </si>
  <si>
    <t>2022</t>
  </si>
  <si>
    <t>2025</t>
  </si>
  <si>
    <t>xây dựng trụ sở công an</t>
  </si>
  <si>
    <t>Các hạng mục phụ trợ trường mầm non Liên Sơn</t>
  </si>
  <si>
    <t>Đổ BTXM mở rộng đường từu kênh N5 đi An Thượng, từ cầu trắng đến nhà ông Vượng TDP Tiến Trại</t>
  </si>
  <si>
    <t>Trường THCS Nhã Nam, huyện Tân Yên, hạng mục: cải tạo, nâng cấp NLH 3 tầng 15 phòng học , sân và bồn cây</t>
  </si>
  <si>
    <t>Trường THCS thị trấn Nhã Nam, huyện Tân Yên hạng mục: Cải tạo, nâng tầng 3 NLH 2 phòng</t>
  </si>
  <si>
    <t>Đổ BTXM mở rộng đường từ đường 294 đến nhà ông Lân Nga - TDP Bãi Ban</t>
  </si>
  <si>
    <t>XD đường BTXM từ nhà ông Trường đến Bãi Đá, thị trấn Nhã Nam</t>
  </si>
  <si>
    <t>Xây dựng mương thoát nước khu vực Ba Mô, thị trấn Nhã Nam,</t>
  </si>
  <si>
    <t>Xây dựng bếp ăn và phòng làm việc một cửa trụ sở công an thị trấn Nhã Nam,</t>
  </si>
  <si>
    <t>Xây dựng cổng tường rào nghĩa trang nhân dân Lương Đình + Lan can cầu đất TDP Phúc Thành, tường rào khu dân cư Đồng Cửa TDP Bùng, thị trấn Nhã Nam</t>
  </si>
  <si>
    <t>Cải tạo, nâng cấp bia, rãnh thoát nước, đường bê tông Đồi Phủ, thị trấn Nhã Nam</t>
  </si>
  <si>
    <t>BTXM Nam Cường</t>
  </si>
  <si>
    <t>Tu bổ tôn tạo di tích đền Đề Truật thị trấn Nhã Nam, hạng mục: Nhà tạo soạn</t>
  </si>
  <si>
    <t>Mái vòm, sân nhà văn hóa TDP Tiến Thắng</t>
  </si>
  <si>
    <t>Đường BTXM nội đồng TDP Tiến Trại, tt nhã Nam</t>
  </si>
  <si>
    <t>Cải tạo, nâng cấp nghĩa trang liệt sỹ tt nhã nam</t>
  </si>
  <si>
    <t>Xây mới nhà văn hóa TDP Tiến Điều</t>
  </si>
  <si>
    <t>Tu sửa đình làng chuông</t>
  </si>
  <si>
    <t>Cải tạo nâng cấp đường vào khu di tích đền Đề Truật thị trấn Nhã Nam</t>
  </si>
  <si>
    <t>Nhà vệ sinh, bếp ăn UBND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</si>
  <si>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</si>
  <si>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</si>
  <si>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</si>
  <si>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</si>
  <si>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</si>
  <si>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</si>
  <si>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</si>
  <si>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</si>
  <si>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</si>
  <si>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</si>
  <si>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</si>
  <si>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</si>
  <si>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</si>
  <si>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</si>
  <si>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</si>
  <si>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</si>
  <si>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</si>
  <si>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</si>
  <si>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</si>
  <si>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</si>
  <si>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</si>
  <si>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</si>
  <si>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Trường tiểu học Liên Sơn, huyện Tân Yên, tỉnh Bắc Giang. Hạng mục: Nhà lớp học 4 phòng, nhà hiệu bộ và các hạng mục phụ trợ</t>
  </si>
  <si>
    <t>Trường THCS Liên Sơn, huyện Tân Yên, tỉnh Bắc Giang; Hạng mục nhà lớp học 12 phòng và các hạng mục phụ trợ</t>
  </si>
  <si>
    <t>Nhà lớp học trường mầm non khu B</t>
  </si>
  <si>
    <t xml:space="preserve">Xây tường bao khuôn viên, Nhà để xe UBND xã </t>
  </si>
  <si>
    <t>Cải tạo nhà văn hóa xã và các hạng mục phụ trợ</t>
  </si>
  <si>
    <t>Trạm y tế xã Liên Sơn, huyện Tân Yên</t>
  </si>
  <si>
    <t>2019</t>
  </si>
  <si>
    <t>2020</t>
  </si>
  <si>
    <t>Tu bổ, tôn tạo di tích đền Đề Truật, thị trấn Nhã Nam; Hạng mục: Đền chính và các hạng mục phụ trợ</t>
  </si>
  <si>
    <t>Tu bổ, tôn tạo di tich đền Gốc Khế thị trấn Nhã Nam</t>
  </si>
  <si>
    <t>Xây mới NVH Tiến Điều thị trấn Nhã Nam</t>
  </si>
  <si>
    <t>GIẢM NỢ  DỰ ÁN ĐẦU TƯ XDCB</t>
  </si>
  <si>
    <t>Tu bổ đền gốc khế</t>
  </si>
  <si>
    <t>Cải tạo nâng cấp phụ trợ NVH Tiến Trại</t>
  </si>
  <si>
    <t>38</t>
  </si>
  <si>
    <t>Xây dựng nhà vệ sinh, nâng cấp cải tạo bếp ăn UBND thị trấn Nhã Nam</t>
  </si>
  <si>
    <t>UBND xã Liên Sơn</t>
  </si>
  <si>
    <t>UBND thị trấn Nhã Nam</t>
  </si>
  <si>
    <t>Phòng Kinh tế xã</t>
  </si>
  <si>
    <t>Công tác lập quy hoạch chi tiết xây dựng  Khu dân cư Đồng Điều, xã Tân Trung, huyện Tân Yên, tỉnh Bắc Giang ( nay là khu dân cư Đồng Điều, xã Nhã Nam, tỉnh Bắc Ninh ), tỷ lệ 1/500</t>
  </si>
  <si>
    <t>Số 2087/QĐ-UBND ngày 08/9/2025</t>
  </si>
  <si>
    <t>Số 2088/QĐ-UBND ngày 08/9/2025</t>
  </si>
  <si>
    <t>Số 2089/QĐ-UBND ngày 08/9/2025</t>
  </si>
  <si>
    <t>GIẢM NỢ  DỰ ÁN ĐẦU TƯ XDCB SAU SẮP XẾP</t>
  </si>
  <si>
    <t>GIẢM NỢ  DỰ ÁN ĐẦU TƯ XDCB ( XÃ LIÊN SƠN, TT NHÃ NAM CŨ) THỰC HIỆN CHI TRƯỚC SẮP XẾP</t>
  </si>
  <si>
    <t>CÔNG TRÌNH CHUẨN BỊ ĐẦU TƯ, XÂY DỰNG MỚI</t>
  </si>
  <si>
    <t>CÔNG TRÌNH CHUẨN BỊ ĐẦU TƯ: CÔNG TÁC KIỂM KÊ ĐẤT ĐAI, THUÊ TƯ VẤN XÁC ĐỊNH GIÁ ĐẤT CỤ THỂ; CÔNG TÁC QUY HOẠCH; HỖ TRỢ KHÁC ….</t>
  </si>
  <si>
    <t>ĐIỀU CHỈNH, BỔ SUNG KẾ HOẠCH ĐẦU TƯ CÔNG TRUNG HẠN GIAI ĐOẠN 2021-2025 ( LẦN 1)</t>
  </si>
  <si>
    <t>ĐIỀU CHỈNH, BỔ SUNG  KẾ HOẠCH VỐN ĐẦU TƯ CÔNG NĂM 2025 ( LẦN 1)</t>
  </si>
  <si>
    <t>BỔ SUNG KẾ HOẠCH VỐN ĐÀU TƯ CÔNG TỪ NGUỒN TĂNG THU TIỀN SỬ DỤNG ĐẤT NĂM 2025 ( LẦN 1)</t>
  </si>
  <si>
    <t>DỰ ÁN XÂY DỰNG MỚI</t>
  </si>
  <si>
    <t>(Kèm theo Quyết định số……./QĐ-UBND ngày …../9/2025 của UBND xã Nhã Nam)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</si>
</sst>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\ _₫_-;\-* #,##0.000\ _₫_-;_-* &quot;-&quot;??\ _₫_-;_-@_-"/>
    <numFmt numFmtId="168" formatCode="_-* #,##0\ _₫_-;\-* #,##0\ _₫_-;_-* &quot;-&quot;??\ _₫_-;_-@_-"/>
    <numFmt numFmtId="169" formatCode="_(* #,##0.0_);_(* \(#,##0.0\);_(* &quot;-&quot;??_);_(@_)"/>
    <numFmt numFmtId="170" formatCode="0000"/>
  </numFmts>
  <fonts count="5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0"/>
      <name val="Arial"/>
      <family val="2"/>
    </font>
    <font>
      <sz val="13"/>
      <name val="Times New Roman"/>
      <family val="1"/>
    </font>
    <font>
      <sz val="10"/>
      <name val="Arial"/>
      <family val="2"/>
      <charset val="163"/>
    </font>
    <font>
      <sz val="11"/>
      <color theme="1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sz val="10"/>
      <color indexed="8"/>
      <name val="Times New Roman"/>
      <family val="2"/>
    </font>
    <font>
      <b/>
      <sz val="11"/>
      <color indexed="63"/>
      <name val="Arial"/>
      <family val="2"/>
    </font>
    <font>
      <b/>
      <sz val="18"/>
      <color indexed="56"/>
      <name val="Times New Roman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12"/>
      <name val=".VnTime"/>
      <family val="2"/>
    </font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Arial"/>
      <family val="2"/>
    </font>
    <font>
      <b/>
      <sz val="13"/>
      <name val="Times New Roman"/>
      <family val="1"/>
      <charset val="163"/>
    </font>
    <font>
      <b/>
      <sz val="13"/>
      <name val="Arial"/>
      <family val="2"/>
    </font>
    <font>
      <sz val="11"/>
      <color theme="1"/>
      <name val="Calibri"/>
      <family val="2"/>
      <charset val="163"/>
      <scheme val="minor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Calibri"/>
      <family val="2"/>
    </font>
    <font>
      <sz val="8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sz val="13"/>
      <name val="Times New Roman"/>
      <family val="1"/>
      <charset val="163"/>
    </font>
    <font>
      <sz val="8"/>
      <name val="Arial"/>
      <family val="2"/>
    </font>
    <font>
      <sz val="13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6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0" fontId="5" fillId="0" borderId="0"/>
    <xf numFmtId="164" fontId="7" fillId="0" borderId="0" applyFont="0" applyFill="0" applyBorder="0" applyAlignment="0" applyProtection="0"/>
    <xf numFmtId="0" fontId="8" fillId="0" borderId="0"/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7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6" applyNumberFormat="0" applyAlignment="0" applyProtection="0"/>
    <xf numFmtId="0" fontId="13" fillId="21" borderId="7" applyNumberFormat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6" applyNumberFormat="0" applyAlignment="0" applyProtection="0"/>
    <xf numFmtId="0" fontId="20" fillId="0" borderId="11" applyNumberFormat="0" applyFill="0" applyAlignment="0" applyProtection="0"/>
    <xf numFmtId="0" fontId="21" fillId="22" borderId="0" applyNumberFormat="0" applyBorder="0" applyAlignment="0" applyProtection="0"/>
    <xf numFmtId="0" fontId="7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27" fillId="0" borderId="0"/>
    <xf numFmtId="0" fontId="22" fillId="0" borderId="0"/>
    <xf numFmtId="0" fontId="22" fillId="0" borderId="0"/>
    <xf numFmtId="0" fontId="5" fillId="23" borderId="12" applyNumberFormat="0" applyFont="0" applyAlignment="0" applyProtection="0"/>
    <xf numFmtId="0" fontId="23" fillId="20" borderId="13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164" fontId="28" fillId="0" borderId="0" applyFont="0" applyFill="0" applyBorder="0" applyAlignment="0" applyProtection="0"/>
    <xf numFmtId="0" fontId="28" fillId="0" borderId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35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6" fillId="0" borderId="0" xfId="0" applyFont="1"/>
    <xf numFmtId="0" fontId="32" fillId="0" borderId="0" xfId="0" applyFont="1"/>
    <xf numFmtId="166" fontId="6" fillId="0" borderId="0" xfId="74" applyNumberFormat="1" applyFont="1" applyFill="1" applyBorder="1" applyAlignment="1">
      <alignment vertical="center" wrapText="1"/>
    </xf>
    <xf numFmtId="166" fontId="33" fillId="0" borderId="0" xfId="74" applyNumberFormat="1" applyFont="1" applyFill="1" applyBorder="1" applyAlignment="1">
      <alignment vertical="center" wrapText="1"/>
    </xf>
    <xf numFmtId="166" fontId="33" fillId="0" borderId="0" xfId="74" applyNumberFormat="1" applyFont="1" applyFill="1" applyBorder="1" applyAlignment="1">
      <alignment horizontal="center" vertical="center" wrapText="1"/>
    </xf>
    <xf numFmtId="166" fontId="30" fillId="0" borderId="3" xfId="74" applyNumberFormat="1" applyFont="1" applyFill="1" applyBorder="1" applyAlignment="1">
      <alignment horizontal="center" vertical="center" wrapText="1"/>
    </xf>
    <xf numFmtId="0" fontId="34" fillId="0" borderId="0" xfId="0" applyFont="1"/>
    <xf numFmtId="166" fontId="30" fillId="0" borderId="1" xfId="74" applyNumberFormat="1" applyFont="1" applyFill="1" applyBorder="1" applyAlignment="1">
      <alignment horizontal="center" vertical="center" wrapText="1"/>
    </xf>
    <xf numFmtId="1" fontId="30" fillId="0" borderId="1" xfId="74" applyNumberFormat="1" applyFont="1" applyFill="1" applyBorder="1" applyAlignment="1">
      <alignment horizontal="center" vertical="center" wrapText="1"/>
    </xf>
    <xf numFmtId="166" fontId="30" fillId="0" borderId="0" xfId="74" applyNumberFormat="1" applyFont="1" applyFill="1" applyBorder="1" applyAlignment="1">
      <alignment horizontal="center" vertical="center" wrapText="1"/>
    </xf>
    <xf numFmtId="166" fontId="33" fillId="0" borderId="1" xfId="74" applyNumberFormat="1" applyFont="1" applyFill="1" applyBorder="1" applyAlignment="1">
      <alignment horizontal="center" vertical="center" wrapText="1"/>
    </xf>
    <xf numFmtId="166" fontId="33" fillId="0" borderId="3" xfId="74" applyNumberFormat="1" applyFont="1" applyFill="1" applyBorder="1" applyAlignment="1">
      <alignment horizontal="center" vertical="center" wrapText="1"/>
    </xf>
    <xf numFmtId="1" fontId="33" fillId="0" borderId="1" xfId="74" applyNumberFormat="1" applyFont="1" applyFill="1" applyBorder="1" applyAlignment="1">
      <alignment horizontal="center" vertical="center" wrapText="1"/>
    </xf>
    <xf numFmtId="166" fontId="31" fillId="0" borderId="0" xfId="74" applyNumberFormat="1" applyFont="1" applyFill="1" applyBorder="1" applyAlignment="1">
      <alignment horizontal="right" vertical="center"/>
    </xf>
    <xf numFmtId="1" fontId="37" fillId="0" borderId="0" xfId="85" applyNumberFormat="1" applyFont="1" applyAlignment="1">
      <alignment vertical="center" wrapText="1"/>
    </xf>
    <xf numFmtId="1" fontId="38" fillId="0" borderId="0" xfId="85" applyNumberFormat="1" applyFont="1" applyAlignment="1">
      <alignment vertical="center" wrapText="1"/>
    </xf>
    <xf numFmtId="3" fontId="38" fillId="0" borderId="0" xfId="85" applyNumberFormat="1" applyFont="1" applyAlignment="1">
      <alignment horizontal="center" vertical="center" wrapText="1"/>
    </xf>
    <xf numFmtId="49" fontId="38" fillId="0" borderId="1" xfId="85" quotePrefix="1" applyNumberFormat="1" applyFont="1" applyBorder="1" applyAlignment="1">
      <alignment horizontal="center" vertical="center" wrapText="1"/>
    </xf>
    <xf numFmtId="3" fontId="39" fillId="0" borderId="1" xfId="85" applyNumberFormat="1" applyFont="1" applyBorder="1" applyAlignment="1">
      <alignment horizontal="center" vertical="center" wrapText="1"/>
    </xf>
    <xf numFmtId="3" fontId="38" fillId="0" borderId="1" xfId="85" quotePrefix="1" applyNumberFormat="1" applyFont="1" applyBorder="1" applyAlignment="1">
      <alignment horizontal="center" vertical="center" wrapText="1"/>
    </xf>
    <xf numFmtId="3" fontId="38" fillId="0" borderId="0" xfId="85" applyNumberFormat="1" applyFont="1" applyAlignment="1">
      <alignment vertical="center" wrapText="1"/>
    </xf>
    <xf numFmtId="0" fontId="38" fillId="0" borderId="1" xfId="0" applyFont="1" applyBorder="1" applyAlignment="1">
      <alignment horizontal="justify" vertical="center" wrapText="1"/>
    </xf>
    <xf numFmtId="49" fontId="38" fillId="0" borderId="1" xfId="85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38" fillId="0" borderId="1" xfId="81" applyNumberFormat="1" applyFont="1" applyFill="1" applyBorder="1" applyAlignment="1">
      <alignment vertical="center" wrapText="1"/>
    </xf>
    <xf numFmtId="168" fontId="38" fillId="0" borderId="1" xfId="1" applyNumberFormat="1" applyFont="1" applyFill="1" applyBorder="1" applyAlignment="1">
      <alignment horizontal="right" vertical="center" wrapText="1"/>
    </xf>
    <xf numFmtId="49" fontId="38" fillId="0" borderId="0" xfId="85" applyNumberFormat="1" applyFont="1" applyAlignment="1">
      <alignment horizontal="center" vertical="center" wrapText="1"/>
    </xf>
    <xf numFmtId="167" fontId="38" fillId="0" borderId="0" xfId="1" applyNumberFormat="1" applyFont="1" applyFill="1" applyAlignment="1">
      <alignment vertical="center" wrapText="1"/>
    </xf>
    <xf numFmtId="1" fontId="38" fillId="0" borderId="0" xfId="85" applyNumberFormat="1" applyFont="1" applyAlignment="1">
      <alignment horizontal="center" vertical="center" wrapText="1"/>
    </xf>
    <xf numFmtId="167" fontId="38" fillId="0" borderId="0" xfId="1" applyNumberFormat="1" applyFont="1" applyFill="1" applyAlignment="1">
      <alignment horizontal="center" vertical="center" wrapText="1"/>
    </xf>
    <xf numFmtId="167" fontId="38" fillId="0" borderId="0" xfId="1" applyNumberFormat="1" applyFont="1" applyFill="1" applyAlignment="1">
      <alignment horizontal="right" vertical="center" wrapText="1"/>
    </xf>
    <xf numFmtId="1" fontId="38" fillId="0" borderId="0" xfId="85" applyNumberFormat="1" applyFont="1" applyAlignment="1">
      <alignment horizontal="right" vertical="center" wrapText="1"/>
    </xf>
    <xf numFmtId="166" fontId="39" fillId="0" borderId="1" xfId="1" quotePrefix="1" applyNumberFormat="1" applyFont="1" applyFill="1" applyBorder="1" applyAlignment="1">
      <alignment horizontal="right" vertical="center" wrapText="1"/>
    </xf>
    <xf numFmtId="166" fontId="38" fillId="0" borderId="1" xfId="1" applyNumberFormat="1" applyFont="1" applyFill="1" applyBorder="1" applyAlignment="1">
      <alignment horizontal="right" vertical="center" wrapText="1"/>
    </xf>
    <xf numFmtId="166" fontId="38" fillId="0" borderId="1" xfId="1" applyNumberFormat="1" applyFont="1" applyFill="1" applyBorder="1" applyAlignment="1">
      <alignment vertical="center" wrapText="1"/>
    </xf>
    <xf numFmtId="166" fontId="31" fillId="24" borderId="0" xfId="74" applyNumberFormat="1" applyFont="1" applyFill="1" applyBorder="1" applyAlignment="1">
      <alignment horizontal="right" vertical="center"/>
    </xf>
    <xf numFmtId="0" fontId="34" fillId="24" borderId="0" xfId="0" applyFont="1" applyFill="1"/>
    <xf numFmtId="0" fontId="42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justify" vertical="center" wrapText="1"/>
    </xf>
    <xf numFmtId="166" fontId="43" fillId="0" borderId="1" xfId="81" applyNumberFormat="1" applyFont="1" applyFill="1" applyBorder="1" applyAlignment="1">
      <alignment vertical="center" wrapText="1"/>
    </xf>
    <xf numFmtId="168" fontId="43" fillId="0" borderId="1" xfId="1" applyNumberFormat="1" applyFont="1" applyFill="1" applyBorder="1" applyAlignment="1">
      <alignment horizontal="right" vertical="center" wrapText="1"/>
    </xf>
    <xf numFmtId="166" fontId="43" fillId="0" borderId="1" xfId="1" applyNumberFormat="1" applyFont="1" applyFill="1" applyBorder="1" applyAlignment="1">
      <alignment horizontal="right" vertical="center" wrapText="1"/>
    </xf>
    <xf numFmtId="3" fontId="43" fillId="0" borderId="1" xfId="85" quotePrefix="1" applyNumberFormat="1" applyFont="1" applyBorder="1" applyAlignment="1">
      <alignment horizontal="center" vertical="center" wrapText="1"/>
    </xf>
    <xf numFmtId="3" fontId="43" fillId="0" borderId="0" xfId="85" applyNumberFormat="1" applyFont="1" applyAlignment="1">
      <alignment vertical="center" wrapText="1"/>
    </xf>
    <xf numFmtId="1" fontId="43" fillId="0" borderId="0" xfId="85" applyNumberFormat="1" applyFont="1" applyAlignment="1">
      <alignment vertical="center" wrapText="1"/>
    </xf>
    <xf numFmtId="49" fontId="39" fillId="0" borderId="1" xfId="85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justify" vertical="center" wrapText="1"/>
    </xf>
    <xf numFmtId="0" fontId="39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166" fontId="39" fillId="0" borderId="1" xfId="81" applyNumberFormat="1" applyFont="1" applyFill="1" applyBorder="1" applyAlignment="1">
      <alignment vertical="center" wrapText="1"/>
    </xf>
    <xf numFmtId="168" fontId="39" fillId="0" borderId="1" xfId="1" applyNumberFormat="1" applyFont="1" applyFill="1" applyBorder="1" applyAlignment="1">
      <alignment horizontal="right" vertical="center" wrapText="1"/>
    </xf>
    <xf numFmtId="166" fontId="39" fillId="0" borderId="1" xfId="1" applyNumberFormat="1" applyFont="1" applyFill="1" applyBorder="1" applyAlignment="1">
      <alignment horizontal="right" vertical="center" wrapText="1"/>
    </xf>
    <xf numFmtId="3" fontId="39" fillId="0" borderId="1" xfId="85" quotePrefix="1" applyNumberFormat="1" applyFont="1" applyBorder="1" applyAlignment="1">
      <alignment horizontal="center" vertical="center" wrapText="1"/>
    </xf>
    <xf numFmtId="3" fontId="39" fillId="0" borderId="0" xfId="85" applyNumberFormat="1" applyFont="1" applyAlignment="1">
      <alignment vertical="center" wrapText="1"/>
    </xf>
    <xf numFmtId="1" fontId="39" fillId="0" borderId="0" xfId="85" applyNumberFormat="1" applyFont="1" applyAlignment="1">
      <alignment vertical="center" wrapText="1"/>
    </xf>
    <xf numFmtId="1" fontId="39" fillId="0" borderId="1" xfId="85" applyNumberFormat="1" applyFont="1" applyBorder="1" applyAlignment="1">
      <alignment vertical="center" wrapText="1"/>
    </xf>
    <xf numFmtId="166" fontId="44" fillId="0" borderId="1" xfId="81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center" vertical="center" wrapText="1"/>
    </xf>
    <xf numFmtId="166" fontId="30" fillId="0" borderId="0" xfId="74" applyNumberFormat="1" applyFont="1" applyFill="1" applyBorder="1" applyAlignment="1">
      <alignment vertical="center" wrapText="1"/>
    </xf>
    <xf numFmtId="166" fontId="39" fillId="0" borderId="1" xfId="74" applyNumberFormat="1" applyFont="1" applyFill="1" applyBorder="1" applyAlignment="1">
      <alignment horizontal="left" vertical="center" wrapText="1"/>
    </xf>
    <xf numFmtId="166" fontId="2" fillId="0" borderId="1" xfId="74" applyNumberFormat="1" applyFont="1" applyFill="1" applyBorder="1" applyAlignment="1">
      <alignment horizontal="center" vertical="center" wrapText="1"/>
    </xf>
    <xf numFmtId="49" fontId="46" fillId="0" borderId="1" xfId="85" applyNumberFormat="1" applyFont="1" applyBorder="1" applyAlignment="1">
      <alignment horizontal="center" vertical="center" wrapText="1"/>
    </xf>
    <xf numFmtId="1" fontId="46" fillId="0" borderId="1" xfId="85" applyNumberFormat="1" applyFont="1" applyBorder="1" applyAlignment="1">
      <alignment vertical="center" wrapText="1"/>
    </xf>
    <xf numFmtId="167" fontId="46" fillId="0" borderId="1" xfId="1" applyNumberFormat="1" applyFont="1" applyFill="1" applyBorder="1" applyAlignment="1">
      <alignment vertical="center" wrapText="1"/>
    </xf>
    <xf numFmtId="1" fontId="46" fillId="0" borderId="0" xfId="85" applyNumberFormat="1" applyFont="1" applyAlignment="1">
      <alignment vertical="center" wrapText="1"/>
    </xf>
    <xf numFmtId="49" fontId="2" fillId="24" borderId="1" xfId="85" applyNumberFormat="1" applyFont="1" applyFill="1" applyBorder="1" applyAlignment="1">
      <alignment horizontal="center" vertical="center" wrapText="1"/>
    </xf>
    <xf numFmtId="167" fontId="2" fillId="24" borderId="1" xfId="1" applyNumberFormat="1" applyFont="1" applyFill="1" applyBorder="1" applyAlignment="1">
      <alignment vertical="center" wrapText="1"/>
    </xf>
    <xf numFmtId="1" fontId="2" fillId="24" borderId="0" xfId="85" applyNumberFormat="1" applyFont="1" applyFill="1" applyAlignment="1">
      <alignment vertical="center" wrapText="1"/>
    </xf>
    <xf numFmtId="49" fontId="2" fillId="0" borderId="1" xfId="85" applyNumberFormat="1" applyFont="1" applyBorder="1" applyAlignment="1">
      <alignment horizontal="center" vertical="center" wrapText="1"/>
    </xf>
    <xf numFmtId="1" fontId="2" fillId="0" borderId="1" xfId="85" applyNumberFormat="1" applyFont="1" applyBorder="1" applyAlignment="1">
      <alignment horizontal="center" vertical="center" wrapText="1"/>
    </xf>
    <xf numFmtId="1" fontId="2" fillId="0" borderId="0" xfId="85" applyNumberFormat="1" applyFont="1" applyAlignment="1">
      <alignment vertical="center" wrapText="1"/>
    </xf>
    <xf numFmtId="166" fontId="46" fillId="0" borderId="1" xfId="81" applyNumberFormat="1" applyFont="1" applyFill="1" applyBorder="1" applyAlignment="1">
      <alignment vertical="center" wrapText="1"/>
    </xf>
    <xf numFmtId="3" fontId="46" fillId="0" borderId="0" xfId="85" applyNumberFormat="1" applyFont="1" applyAlignment="1">
      <alignment vertical="center" wrapText="1"/>
    </xf>
    <xf numFmtId="166" fontId="2" fillId="0" borderId="1" xfId="81" applyNumberFormat="1" applyFont="1" applyFill="1" applyBorder="1" applyAlignment="1">
      <alignment vertical="center" wrapText="1"/>
    </xf>
    <xf numFmtId="3" fontId="2" fillId="0" borderId="0" xfId="85" applyNumberFormat="1" applyFont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1" xfId="71" applyFont="1" applyBorder="1" applyAlignment="1">
      <alignment horizontal="center" vertical="center" wrapText="1"/>
    </xf>
    <xf numFmtId="166" fontId="48" fillId="0" borderId="1" xfId="1" applyNumberFormat="1" applyFont="1" applyFill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/>
    </xf>
    <xf numFmtId="166" fontId="33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38" fillId="0" borderId="0" xfId="85" quotePrefix="1" applyNumberFormat="1" applyFont="1" applyAlignment="1">
      <alignment horizontal="center" vertical="center" wrapText="1"/>
    </xf>
    <xf numFmtId="166" fontId="2" fillId="24" borderId="1" xfId="81" applyNumberFormat="1" applyFont="1" applyFill="1" applyBorder="1" applyAlignment="1">
      <alignment vertical="center" wrapText="1"/>
    </xf>
    <xf numFmtId="166" fontId="2" fillId="24" borderId="1" xfId="1" applyNumberFormat="1" applyFont="1" applyFill="1" applyBorder="1" applyAlignment="1">
      <alignment vertical="center" wrapText="1"/>
    </xf>
    <xf numFmtId="167" fontId="46" fillId="24" borderId="1" xfId="1" applyNumberFormat="1" applyFont="1" applyFill="1" applyBorder="1" applyAlignment="1">
      <alignment vertical="center" wrapText="1"/>
    </xf>
    <xf numFmtId="1" fontId="46" fillId="24" borderId="0" xfId="85" applyNumberFormat="1" applyFont="1" applyFill="1" applyAlignment="1">
      <alignment vertical="center" wrapText="1"/>
    </xf>
    <xf numFmtId="166" fontId="6" fillId="0" borderId="1" xfId="74" applyNumberFormat="1" applyFont="1" applyFill="1" applyBorder="1" applyAlignment="1">
      <alignment horizontal="center" vertical="center" wrapText="1"/>
    </xf>
    <xf numFmtId="166" fontId="42" fillId="24" borderId="1" xfId="81" applyNumberFormat="1" applyFont="1" applyFill="1" applyBorder="1" applyAlignment="1">
      <alignment vertical="center" wrapText="1"/>
    </xf>
    <xf numFmtId="166" fontId="42" fillId="0" borderId="1" xfId="74" applyNumberFormat="1" applyFont="1" applyFill="1" applyBorder="1" applyAlignment="1">
      <alignment horizontal="center" vertical="center" wrapText="1"/>
    </xf>
    <xf numFmtId="167" fontId="42" fillId="24" borderId="1" xfId="1" applyNumberFormat="1" applyFont="1" applyFill="1" applyBorder="1" applyAlignment="1">
      <alignment vertical="center" wrapText="1"/>
    </xf>
    <xf numFmtId="1" fontId="42" fillId="24" borderId="0" xfId="85" applyNumberFormat="1" applyFont="1" applyFill="1" applyAlignment="1">
      <alignment vertical="center" wrapText="1"/>
    </xf>
    <xf numFmtId="1" fontId="2" fillId="24" borderId="1" xfId="85" quotePrefix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166" fontId="46" fillId="0" borderId="1" xfId="81" applyNumberFormat="1" applyFont="1" applyFill="1" applyBorder="1" applyAlignment="1">
      <alignment horizontal="center" vertical="center" wrapText="1"/>
    </xf>
    <xf numFmtId="1" fontId="42" fillId="24" borderId="1" xfId="85" quotePrefix="1" applyNumberFormat="1" applyFont="1" applyFill="1" applyBorder="1" applyAlignment="1">
      <alignment horizontal="center" vertical="center" wrapText="1"/>
    </xf>
    <xf numFmtId="1" fontId="2" fillId="24" borderId="1" xfId="85" applyNumberFormat="1" applyFont="1" applyFill="1" applyBorder="1" applyAlignment="1">
      <alignment horizontal="center" vertical="center" wrapText="1"/>
    </xf>
    <xf numFmtId="3" fontId="38" fillId="0" borderId="18" xfId="85" quotePrefix="1" applyNumberFormat="1" applyFont="1" applyBorder="1" applyAlignment="1">
      <alignment horizontal="center" vertical="center" wrapText="1"/>
    </xf>
    <xf numFmtId="1" fontId="42" fillId="24" borderId="1" xfId="85" applyNumberFormat="1" applyFont="1" applyFill="1" applyBorder="1" applyAlignment="1">
      <alignment horizontal="center" vertical="center" wrapText="1"/>
    </xf>
    <xf numFmtId="49" fontId="39" fillId="0" borderId="1" xfId="85" quotePrefix="1" applyNumberFormat="1" applyFont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left" vertical="center" wrapText="1"/>
    </xf>
    <xf numFmtId="0" fontId="42" fillId="24" borderId="1" xfId="0" applyFont="1" applyFill="1" applyBorder="1" applyAlignment="1">
      <alignment horizontal="left" vertical="center" wrapText="1"/>
    </xf>
    <xf numFmtId="0" fontId="46" fillId="24" borderId="1" xfId="60" applyFont="1" applyFill="1" applyBorder="1" applyAlignment="1">
      <alignment horizontal="left" vertical="center" wrapText="1"/>
    </xf>
    <xf numFmtId="1" fontId="46" fillId="0" borderId="1" xfId="85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168" fontId="44" fillId="0" borderId="1" xfId="1" applyNumberFormat="1" applyFont="1" applyFill="1" applyBorder="1" applyAlignment="1">
      <alignment horizontal="right" vertical="center" wrapText="1"/>
    </xf>
    <xf numFmtId="49" fontId="46" fillId="24" borderId="1" xfId="85" applyNumberFormat="1" applyFont="1" applyFill="1" applyBorder="1" applyAlignment="1">
      <alignment horizontal="center" vertical="center" wrapText="1"/>
    </xf>
    <xf numFmtId="166" fontId="46" fillId="24" borderId="1" xfId="81" quotePrefix="1" applyNumberFormat="1" applyFont="1" applyFill="1" applyBorder="1" applyAlignment="1">
      <alignment horizontal="center" vertical="center" wrapText="1"/>
    </xf>
    <xf numFmtId="49" fontId="42" fillId="24" borderId="1" xfId="85" applyNumberFormat="1" applyFont="1" applyFill="1" applyBorder="1" applyAlignment="1">
      <alignment horizontal="center" vertical="center" wrapText="1"/>
    </xf>
    <xf numFmtId="0" fontId="42" fillId="24" borderId="1" xfId="60" applyFont="1" applyFill="1" applyBorder="1" applyAlignment="1">
      <alignment horizontal="justify" vertical="center" wrapText="1"/>
    </xf>
    <xf numFmtId="166" fontId="42" fillId="24" borderId="1" xfId="1" applyNumberFormat="1" applyFont="1" applyFill="1" applyBorder="1" applyAlignment="1">
      <alignment horizontal="center" vertical="center" wrapText="1"/>
    </xf>
    <xf numFmtId="166" fontId="42" fillId="24" borderId="1" xfId="1" applyNumberFormat="1" applyFont="1" applyFill="1" applyBorder="1" applyAlignment="1">
      <alignment vertical="center" wrapText="1"/>
    </xf>
    <xf numFmtId="166" fontId="42" fillId="24" borderId="1" xfId="1" applyNumberFormat="1" applyFont="1" applyFill="1" applyBorder="1" applyAlignment="1">
      <alignment horizontal="right" vertical="center" wrapText="1"/>
    </xf>
    <xf numFmtId="166" fontId="50" fillId="24" borderId="1" xfId="1" applyNumberFormat="1" applyFont="1" applyFill="1" applyBorder="1" applyAlignment="1">
      <alignment horizontal="center" vertical="center" wrapText="1"/>
    </xf>
    <xf numFmtId="170" fontId="42" fillId="24" borderId="1" xfId="60" quotePrefix="1" applyNumberFormat="1" applyFont="1" applyFill="1" applyBorder="1" applyAlignment="1">
      <alignment horizontal="center" vertical="center" wrapText="1"/>
    </xf>
    <xf numFmtId="3" fontId="42" fillId="24" borderId="1" xfId="60" applyNumberFormat="1" applyFont="1" applyFill="1" applyBorder="1" applyAlignment="1">
      <alignment horizontal="right" vertical="center" wrapText="1"/>
    </xf>
    <xf numFmtId="169" fontId="42" fillId="24" borderId="1" xfId="1" applyNumberFormat="1" applyFont="1" applyFill="1" applyBorder="1" applyAlignment="1">
      <alignment horizontal="right" vertical="center" wrapText="1"/>
    </xf>
    <xf numFmtId="0" fontId="42" fillId="0" borderId="1" xfId="60" applyFont="1" applyBorder="1" applyAlignment="1">
      <alignment horizontal="justify" vertical="center" wrapText="1"/>
    </xf>
    <xf numFmtId="1" fontId="39" fillId="0" borderId="0" xfId="85" applyNumberFormat="1" applyFont="1" applyAlignment="1">
      <alignment horizontal="center" vertical="center" wrapText="1"/>
    </xf>
    <xf numFmtId="1" fontId="37" fillId="0" borderId="0" xfId="85" applyNumberFormat="1" applyFont="1" applyAlignment="1">
      <alignment horizontal="center" vertical="center" wrapText="1"/>
    </xf>
    <xf numFmtId="1" fontId="36" fillId="0" borderId="0" xfId="85" applyNumberFormat="1" applyFont="1" applyAlignment="1">
      <alignment horizontal="right" vertical="center" wrapText="1"/>
    </xf>
    <xf numFmtId="49" fontId="39" fillId="0" borderId="1" xfId="85" applyNumberFormat="1" applyFont="1" applyBorder="1" applyAlignment="1">
      <alignment horizontal="center" vertical="center" wrapText="1"/>
    </xf>
    <xf numFmtId="3" fontId="39" fillId="0" borderId="1" xfId="85" applyNumberFormat="1" applyFont="1" applyBorder="1" applyAlignment="1">
      <alignment horizontal="center" vertical="center" wrapText="1"/>
    </xf>
    <xf numFmtId="167" fontId="39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7" fontId="40" fillId="0" borderId="1" xfId="1" applyNumberFormat="1" applyFont="1" applyFill="1" applyBorder="1" applyAlignment="1">
      <alignment vertical="center" wrapText="1"/>
    </xf>
    <xf numFmtId="167" fontId="38" fillId="0" borderId="4" xfId="1" applyNumberFormat="1" applyFont="1" applyFill="1" applyBorder="1" applyAlignment="1">
      <alignment horizontal="center" vertical="center" wrapText="1"/>
    </xf>
    <xf numFmtId="167" fontId="38" fillId="0" borderId="2" xfId="1" applyNumberFormat="1" applyFont="1" applyFill="1" applyBorder="1" applyAlignment="1">
      <alignment horizontal="center" vertical="center" wrapText="1"/>
    </xf>
    <xf numFmtId="167" fontId="38" fillId="0" borderId="3" xfId="1" applyNumberFormat="1" applyFont="1" applyFill="1" applyBorder="1" applyAlignment="1">
      <alignment horizontal="center" vertical="center" wrapText="1"/>
    </xf>
    <xf numFmtId="167" fontId="39" fillId="0" borderId="15" xfId="1" applyNumberFormat="1" applyFont="1" applyFill="1" applyBorder="1" applyAlignment="1">
      <alignment horizontal="center" vertical="center" wrapText="1"/>
    </xf>
    <xf numFmtId="167" fontId="39" fillId="0" borderId="17" xfId="1" applyNumberFormat="1" applyFont="1" applyFill="1" applyBorder="1" applyAlignment="1">
      <alignment horizontal="center" vertical="center" wrapText="1"/>
    </xf>
    <xf numFmtId="167" fontId="39" fillId="0" borderId="16" xfId="1" applyNumberFormat="1" applyFont="1" applyFill="1" applyBorder="1" applyAlignment="1">
      <alignment horizontal="center" vertical="center" wrapText="1"/>
    </xf>
    <xf numFmtId="166" fontId="33" fillId="24" borderId="4" xfId="74" applyNumberFormat="1" applyFont="1" applyFill="1" applyBorder="1" applyAlignment="1">
      <alignment horizontal="center" vertical="center" wrapText="1"/>
    </xf>
    <xf numFmtId="166" fontId="33" fillId="24" borderId="3" xfId="74" applyNumberFormat="1" applyFont="1" applyFill="1" applyBorder="1" applyAlignment="1">
      <alignment horizontal="center" vertical="center" wrapText="1"/>
    </xf>
    <xf numFmtId="166" fontId="33" fillId="0" borderId="4" xfId="74" applyNumberFormat="1" applyFont="1" applyFill="1" applyBorder="1" applyAlignment="1">
      <alignment horizontal="center" vertical="center" wrapText="1"/>
    </xf>
    <xf numFmtId="166" fontId="33" fillId="0" borderId="2" xfId="74" applyNumberFormat="1" applyFont="1" applyFill="1" applyBorder="1" applyAlignment="1">
      <alignment horizontal="center" vertical="center" wrapText="1"/>
    </xf>
    <xf numFmtId="166" fontId="33" fillId="0" borderId="3" xfId="74" applyNumberFormat="1" applyFont="1" applyFill="1" applyBorder="1" applyAlignment="1">
      <alignment horizontal="center" vertical="center" wrapText="1"/>
    </xf>
    <xf numFmtId="166" fontId="33" fillId="0" borderId="1" xfId="74" applyNumberFormat="1" applyFont="1" applyFill="1" applyBorder="1" applyAlignment="1">
      <alignment horizontal="center" vertical="center" wrapText="1"/>
    </xf>
    <xf numFmtId="166" fontId="31" fillId="0" borderId="0" xfId="74" applyNumberFormat="1" applyFont="1" applyFill="1" applyBorder="1" applyAlignment="1">
      <alignment horizontal="right" vertical="center"/>
    </xf>
    <xf numFmtId="166" fontId="31" fillId="0" borderId="5" xfId="74" applyNumberFormat="1" applyFont="1" applyFill="1" applyBorder="1" applyAlignment="1">
      <alignment horizontal="center" vertical="center"/>
    </xf>
    <xf numFmtId="1" fontId="33" fillId="0" borderId="1" xfId="74" applyNumberFormat="1" applyFont="1" applyFill="1" applyBorder="1" applyAlignment="1">
      <alignment horizontal="center" vertical="center" wrapText="1"/>
    </xf>
    <xf numFmtId="166" fontId="33" fillId="0" borderId="15" xfId="74" applyNumberFormat="1" applyFont="1" applyFill="1" applyBorder="1" applyAlignment="1">
      <alignment horizontal="center" vertical="center" wrapText="1"/>
    </xf>
    <xf numFmtId="166" fontId="33" fillId="0" borderId="17" xfId="74" applyNumberFormat="1" applyFont="1" applyFill="1" applyBorder="1" applyAlignment="1">
      <alignment horizontal="center" vertical="center" wrapText="1"/>
    </xf>
    <xf numFmtId="166" fontId="33" fillId="0" borderId="16" xfId="74" applyNumberFormat="1" applyFont="1" applyFill="1" applyBorder="1" applyAlignment="1">
      <alignment horizontal="center" vertical="center" wrapText="1"/>
    </xf>
    <xf numFmtId="166" fontId="30" fillId="0" borderId="4" xfId="74" applyNumberFormat="1" applyFont="1" applyFill="1" applyBorder="1" applyAlignment="1">
      <alignment horizontal="center" vertical="center" wrapText="1"/>
    </xf>
    <xf numFmtId="166" fontId="30" fillId="0" borderId="2" xfId="74" applyNumberFormat="1" applyFont="1" applyFill="1" applyBorder="1" applyAlignment="1">
      <alignment horizontal="center" vertical="center" wrapText="1"/>
    </xf>
    <xf numFmtId="166" fontId="30" fillId="0" borderId="3" xfId="74" applyNumberFormat="1" applyFont="1" applyFill="1" applyBorder="1" applyAlignment="1">
      <alignment horizontal="center" vertical="center" wrapText="1"/>
    </xf>
    <xf numFmtId="1" fontId="30" fillId="0" borderId="1" xfId="74" applyNumberFormat="1" applyFont="1" applyFill="1" applyBorder="1" applyAlignment="1">
      <alignment horizontal="center" vertical="center" wrapText="1"/>
    </xf>
    <xf numFmtId="166" fontId="30" fillId="0" borderId="1" xfId="74" applyNumberFormat="1" applyFont="1" applyFill="1" applyBorder="1" applyAlignment="1">
      <alignment horizontal="center" vertical="center" wrapText="1"/>
    </xf>
    <xf numFmtId="166" fontId="30" fillId="0" borderId="15" xfId="74" applyNumberFormat="1" applyFont="1" applyFill="1" applyBorder="1" applyAlignment="1">
      <alignment horizontal="center" vertical="center" wrapText="1"/>
    </xf>
    <xf numFmtId="166" fontId="30" fillId="0" borderId="16" xfId="74" applyNumberFormat="1" applyFont="1" applyFill="1" applyBorder="1" applyAlignment="1">
      <alignment horizontal="center" vertical="center" wrapText="1"/>
    </xf>
    <xf numFmtId="1" fontId="39" fillId="0" borderId="0" xfId="85" applyNumberFormat="1" applyFont="1" applyAlignment="1">
      <alignment horizontal="left" vertical="center" wrapText="1"/>
    </xf>
    <xf numFmtId="166" fontId="37" fillId="0" borderId="0" xfId="74" applyNumberFormat="1" applyFont="1" applyFill="1" applyBorder="1" applyAlignment="1">
      <alignment horizontal="center" vertical="center"/>
    </xf>
    <xf numFmtId="166" fontId="39" fillId="0" borderId="0" xfId="74" applyNumberFormat="1" applyFont="1" applyFill="1" applyBorder="1" applyAlignment="1">
      <alignment horizontal="center" vertical="center"/>
    </xf>
  </cellXfs>
  <cellStyles count="86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25" xr:uid="{00000000-0005-0000-0000-00000C000000}"/>
    <cellStyle name="60% - Accent2 2" xfId="26" xr:uid="{00000000-0005-0000-0000-00000D000000}"/>
    <cellStyle name="60% - Accent3 2" xfId="27" xr:uid="{00000000-0005-0000-0000-00000E000000}"/>
    <cellStyle name="60% - Accent4 2" xfId="28" xr:uid="{00000000-0005-0000-0000-00000F000000}"/>
    <cellStyle name="60% - Accent5 2" xfId="29" xr:uid="{00000000-0005-0000-0000-000010000000}"/>
    <cellStyle name="60% - Accent6 2" xfId="30" xr:uid="{00000000-0005-0000-0000-000011000000}"/>
    <cellStyle name="Accent1 2" xfId="31" xr:uid="{00000000-0005-0000-0000-000012000000}"/>
    <cellStyle name="Accent2 2" xfId="32" xr:uid="{00000000-0005-0000-0000-000013000000}"/>
    <cellStyle name="Accent3 2" xfId="33" xr:uid="{00000000-0005-0000-0000-000014000000}"/>
    <cellStyle name="Accent4 2" xfId="34" xr:uid="{00000000-0005-0000-0000-000015000000}"/>
    <cellStyle name="Accent5 2" xfId="35" xr:uid="{00000000-0005-0000-0000-000016000000}"/>
    <cellStyle name="Accent6 2" xfId="36" xr:uid="{00000000-0005-0000-0000-000017000000}"/>
    <cellStyle name="Bad 2" xfId="37" xr:uid="{00000000-0005-0000-0000-000018000000}"/>
    <cellStyle name="Calculation 2" xfId="38" xr:uid="{00000000-0005-0000-0000-000019000000}"/>
    <cellStyle name="Check Cell 2" xfId="39" xr:uid="{00000000-0005-0000-0000-00001A000000}"/>
    <cellStyle name="Comma" xfId="1" builtinId="3"/>
    <cellStyle name="Comma 10 2" xfId="80" xr:uid="{00000000-0005-0000-0000-00001C000000}"/>
    <cellStyle name="Comma 17 2" xfId="75" xr:uid="{00000000-0005-0000-0000-00001D000000}"/>
    <cellStyle name="Comma 2" xfId="7" xr:uid="{00000000-0005-0000-0000-00001E000000}"/>
    <cellStyle name="Comma 2 10" xfId="78" xr:uid="{00000000-0005-0000-0000-00001F000000}"/>
    <cellStyle name="Comma 2 2" xfId="40" xr:uid="{00000000-0005-0000-0000-000020000000}"/>
    <cellStyle name="Comma 3" xfId="5" xr:uid="{00000000-0005-0000-0000-000021000000}"/>
    <cellStyle name="Comma 3 2" xfId="41" xr:uid="{00000000-0005-0000-0000-000022000000}"/>
    <cellStyle name="Comma 3 3" xfId="74" xr:uid="{00000000-0005-0000-0000-000023000000}"/>
    <cellStyle name="Comma 3 7" xfId="77" xr:uid="{00000000-0005-0000-0000-000024000000}"/>
    <cellStyle name="Comma 4" xfId="10" xr:uid="{00000000-0005-0000-0000-000025000000}"/>
    <cellStyle name="Comma 4 5" xfId="81" xr:uid="{00000000-0005-0000-0000-000026000000}"/>
    <cellStyle name="Comma 40" xfId="79" xr:uid="{00000000-0005-0000-0000-000027000000}"/>
    <cellStyle name="Comma 5" xfId="42" xr:uid="{00000000-0005-0000-0000-000028000000}"/>
    <cellStyle name="Comma 5 2" xfId="84" xr:uid="{00000000-0005-0000-0000-000029000000}"/>
    <cellStyle name="Comma 6" xfId="72" xr:uid="{00000000-0005-0000-0000-00002A000000}"/>
    <cellStyle name="Comma 7" xfId="43" xr:uid="{00000000-0005-0000-0000-00002B000000}"/>
    <cellStyle name="Comma 8" xfId="3" xr:uid="{00000000-0005-0000-0000-00002C000000}"/>
    <cellStyle name="Comma 8 2" xfId="2" xr:uid="{00000000-0005-0000-0000-00002D000000}"/>
    <cellStyle name="Comma 8 3" xfId="44" xr:uid="{00000000-0005-0000-0000-00002E000000}"/>
    <cellStyle name="Explanatory Text 2" xfId="45" xr:uid="{00000000-0005-0000-0000-00002F000000}"/>
    <cellStyle name="Good 2" xfId="46" xr:uid="{00000000-0005-0000-0000-000030000000}"/>
    <cellStyle name="Heading 1 2" xfId="47" xr:uid="{00000000-0005-0000-0000-000031000000}"/>
    <cellStyle name="Heading 2 2" xfId="48" xr:uid="{00000000-0005-0000-0000-000032000000}"/>
    <cellStyle name="Heading 3 2" xfId="49" xr:uid="{00000000-0005-0000-0000-000033000000}"/>
    <cellStyle name="Heading 4 2" xfId="50" xr:uid="{00000000-0005-0000-0000-000034000000}"/>
    <cellStyle name="Input 2" xfId="51" xr:uid="{00000000-0005-0000-0000-000035000000}"/>
    <cellStyle name="Linked Cell 2" xfId="52" xr:uid="{00000000-0005-0000-0000-000036000000}"/>
    <cellStyle name="Neutral 2" xfId="53" xr:uid="{00000000-0005-0000-0000-000037000000}"/>
    <cellStyle name="Normal" xfId="0" builtinId="0"/>
    <cellStyle name="Normal 11" xfId="4" xr:uid="{00000000-0005-0000-0000-000039000000}"/>
    <cellStyle name="Normal 11 2" xfId="6" xr:uid="{00000000-0005-0000-0000-00003A000000}"/>
    <cellStyle name="Normal 11 3" xfId="54" xr:uid="{00000000-0005-0000-0000-00003B000000}"/>
    <cellStyle name="Normal 12" xfId="55" xr:uid="{00000000-0005-0000-0000-00003C000000}"/>
    <cellStyle name="Normal 13" xfId="56" xr:uid="{00000000-0005-0000-0000-00003D000000}"/>
    <cellStyle name="Normal 14" xfId="57" xr:uid="{00000000-0005-0000-0000-00003E000000}"/>
    <cellStyle name="Normal 14 2" xfId="58" xr:uid="{00000000-0005-0000-0000-00003F000000}"/>
    <cellStyle name="Normal 2" xfId="59" xr:uid="{00000000-0005-0000-0000-000040000000}"/>
    <cellStyle name="Normal 2 10" xfId="60" xr:uid="{00000000-0005-0000-0000-000041000000}"/>
    <cellStyle name="Normal 2 2" xfId="9" xr:uid="{00000000-0005-0000-0000-000042000000}"/>
    <cellStyle name="Normal 2 2 2" xfId="82" xr:uid="{00000000-0005-0000-0000-000043000000}"/>
    <cellStyle name="Normal 2 3" xfId="83" xr:uid="{00000000-0005-0000-0000-000044000000}"/>
    <cellStyle name="Normal 2 8" xfId="61" xr:uid="{00000000-0005-0000-0000-000045000000}"/>
    <cellStyle name="Normal 20" xfId="76" xr:uid="{00000000-0005-0000-0000-000046000000}"/>
    <cellStyle name="Normal 3" xfId="8" xr:uid="{00000000-0005-0000-0000-000047000000}"/>
    <cellStyle name="Normal 3 2" xfId="62" xr:uid="{00000000-0005-0000-0000-000048000000}"/>
    <cellStyle name="Normal 4" xfId="63" xr:uid="{00000000-0005-0000-0000-000049000000}"/>
    <cellStyle name="Normal 4 3" xfId="64" xr:uid="{00000000-0005-0000-0000-00004A000000}"/>
    <cellStyle name="Normal 5" xfId="12" xr:uid="{00000000-0005-0000-0000-00004B000000}"/>
    <cellStyle name="Normal 6" xfId="71" xr:uid="{00000000-0005-0000-0000-00004C000000}"/>
    <cellStyle name="Normal 7" xfId="73" xr:uid="{00000000-0005-0000-0000-00004D000000}"/>
    <cellStyle name="Normal 8" xfId="11" xr:uid="{00000000-0005-0000-0000-00004E000000}"/>
    <cellStyle name="Normal_Bieu mau (CV ) 2" xfId="85" xr:uid="{00000000-0005-0000-0000-00004F000000}"/>
    <cellStyle name="Note 2" xfId="65" xr:uid="{00000000-0005-0000-0000-000050000000}"/>
    <cellStyle name="Output 2" xfId="66" xr:uid="{00000000-0005-0000-0000-000051000000}"/>
    <cellStyle name="Percent 2" xfId="67" xr:uid="{00000000-0005-0000-0000-000052000000}"/>
    <cellStyle name="Title 2" xfId="68" xr:uid="{00000000-0005-0000-0000-000053000000}"/>
    <cellStyle name="Total 2" xfId="69" xr:uid="{00000000-0005-0000-0000-000054000000}"/>
    <cellStyle name="Warning Text 2" xfId="70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6"/>
  <sheetViews>
    <sheetView zoomScale="65" zoomScaleNormal="65" workbookViewId="0">
      <selection activeCell="A3" sqref="A3:U3"/>
    </sheetView>
  </sheetViews>
  <sheetFormatPr defaultColWidth="15.6328125" defaultRowHeight="18" x14ac:dyDescent="0.25"/>
  <cols>
    <col min="1" max="1" width="3.54296875" style="28" customWidth="1"/>
    <col min="2" max="2" width="38.90625" style="16" customWidth="1"/>
    <col min="3" max="3" width="13.08984375" style="30" customWidth="1"/>
    <col min="4" max="4" width="12.453125" style="30" customWidth="1"/>
    <col min="5" max="5" width="10.08984375" style="31" customWidth="1"/>
    <col min="6" max="6" width="8.90625" style="31" customWidth="1"/>
    <col min="7" max="7" width="9.90625" style="31" customWidth="1"/>
    <col min="8" max="8" width="8.90625" style="31" customWidth="1"/>
    <col min="9" max="9" width="10.08984375" style="31" customWidth="1"/>
    <col min="10" max="12" width="9.08984375" style="31" customWidth="1"/>
    <col min="13" max="13" width="9.6328125" style="31" customWidth="1"/>
    <col min="14" max="14" width="10.81640625" style="32" customWidth="1"/>
    <col min="15" max="15" width="9.08984375" style="31" customWidth="1"/>
    <col min="16" max="16" width="9.08984375" style="32" customWidth="1"/>
    <col min="17" max="17" width="9.90625" style="31" customWidth="1"/>
    <col min="18" max="18" width="7.54296875" style="31" customWidth="1"/>
    <col min="19" max="19" width="9.81640625" style="31" customWidth="1"/>
    <col min="20" max="20" width="7.54296875" style="32" customWidth="1"/>
    <col min="21" max="21" width="16.54296875" style="33" customWidth="1"/>
    <col min="22" max="251" width="11" style="16" customWidth="1"/>
    <col min="252" max="252" width="6.08984375" style="16" customWidth="1"/>
    <col min="253" max="253" width="48" style="16" customWidth="1"/>
    <col min="254" max="254" width="15.6328125" style="16"/>
    <col min="255" max="255" width="18.6328125" style="16" customWidth="1"/>
    <col min="256" max="258" width="15.6328125" style="16"/>
    <col min="259" max="259" width="6.08984375" style="16" customWidth="1"/>
    <col min="260" max="260" width="48" style="16" customWidth="1"/>
    <col min="261" max="262" width="0" style="16" hidden="1" customWidth="1"/>
    <col min="263" max="263" width="15.6328125" style="16"/>
    <col min="264" max="264" width="19.6328125" style="16" customWidth="1"/>
    <col min="265" max="265" width="21.08984375" style="16" customWidth="1"/>
    <col min="266" max="267" width="17.36328125" style="16" customWidth="1"/>
    <col min="268" max="270" width="0" style="16" hidden="1" customWidth="1"/>
    <col min="271" max="276" width="18" style="16" customWidth="1"/>
    <col min="277" max="277" width="19.90625" style="16" customWidth="1"/>
    <col min="278" max="507" width="11" style="16" customWidth="1"/>
    <col min="508" max="508" width="6.08984375" style="16" customWidth="1"/>
    <col min="509" max="509" width="48" style="16" customWidth="1"/>
    <col min="510" max="510" width="15.6328125" style="16"/>
    <col min="511" max="511" width="18.6328125" style="16" customWidth="1"/>
    <col min="512" max="514" width="15.6328125" style="16"/>
    <col min="515" max="515" width="6.08984375" style="16" customWidth="1"/>
    <col min="516" max="516" width="48" style="16" customWidth="1"/>
    <col min="517" max="518" width="0" style="16" hidden="1" customWidth="1"/>
    <col min="519" max="519" width="15.6328125" style="16"/>
    <col min="520" max="520" width="19.6328125" style="16" customWidth="1"/>
    <col min="521" max="521" width="21.08984375" style="16" customWidth="1"/>
    <col min="522" max="523" width="17.36328125" style="16" customWidth="1"/>
    <col min="524" max="526" width="0" style="16" hidden="1" customWidth="1"/>
    <col min="527" max="532" width="18" style="16" customWidth="1"/>
    <col min="533" max="533" width="19.90625" style="16" customWidth="1"/>
    <col min="534" max="763" width="11" style="16" customWidth="1"/>
    <col min="764" max="764" width="6.08984375" style="16" customWidth="1"/>
    <col min="765" max="765" width="48" style="16" customWidth="1"/>
    <col min="766" max="766" width="15.6328125" style="16"/>
    <col min="767" max="767" width="18.6328125" style="16" customWidth="1"/>
    <col min="768" max="770" width="15.6328125" style="16"/>
    <col min="771" max="771" width="6.08984375" style="16" customWidth="1"/>
    <col min="772" max="772" width="48" style="16" customWidth="1"/>
    <col min="773" max="774" width="0" style="16" hidden="1" customWidth="1"/>
    <col min="775" max="775" width="15.6328125" style="16"/>
    <col min="776" max="776" width="19.6328125" style="16" customWidth="1"/>
    <col min="777" max="777" width="21.08984375" style="16" customWidth="1"/>
    <col min="778" max="779" width="17.36328125" style="16" customWidth="1"/>
    <col min="780" max="782" width="0" style="16" hidden="1" customWidth="1"/>
    <col min="783" max="788" width="18" style="16" customWidth="1"/>
    <col min="789" max="789" width="19.90625" style="16" customWidth="1"/>
    <col min="790" max="1019" width="11" style="16" customWidth="1"/>
    <col min="1020" max="1020" width="6.08984375" style="16" customWidth="1"/>
    <col min="1021" max="1021" width="48" style="16" customWidth="1"/>
    <col min="1022" max="1022" width="15.6328125" style="16"/>
    <col min="1023" max="1023" width="18.6328125" style="16" customWidth="1"/>
    <col min="1024" max="1026" width="15.6328125" style="16"/>
    <col min="1027" max="1027" width="6.08984375" style="16" customWidth="1"/>
    <col min="1028" max="1028" width="48" style="16" customWidth="1"/>
    <col min="1029" max="1030" width="0" style="16" hidden="1" customWidth="1"/>
    <col min="1031" max="1031" width="15.6328125" style="16"/>
    <col min="1032" max="1032" width="19.6328125" style="16" customWidth="1"/>
    <col min="1033" max="1033" width="21.08984375" style="16" customWidth="1"/>
    <col min="1034" max="1035" width="17.36328125" style="16" customWidth="1"/>
    <col min="1036" max="1038" width="0" style="16" hidden="1" customWidth="1"/>
    <col min="1039" max="1044" width="18" style="16" customWidth="1"/>
    <col min="1045" max="1045" width="19.90625" style="16" customWidth="1"/>
    <col min="1046" max="1275" width="11" style="16" customWidth="1"/>
    <col min="1276" max="1276" width="6.08984375" style="16" customWidth="1"/>
    <col min="1277" max="1277" width="48" style="16" customWidth="1"/>
    <col min="1278" max="1278" width="15.6328125" style="16"/>
    <col min="1279" max="1279" width="18.6328125" style="16" customWidth="1"/>
    <col min="1280" max="1282" width="15.6328125" style="16"/>
    <col min="1283" max="1283" width="6.08984375" style="16" customWidth="1"/>
    <col min="1284" max="1284" width="48" style="16" customWidth="1"/>
    <col min="1285" max="1286" width="0" style="16" hidden="1" customWidth="1"/>
    <col min="1287" max="1287" width="15.6328125" style="16"/>
    <col min="1288" max="1288" width="19.6328125" style="16" customWidth="1"/>
    <col min="1289" max="1289" width="21.08984375" style="16" customWidth="1"/>
    <col min="1290" max="1291" width="17.36328125" style="16" customWidth="1"/>
    <col min="1292" max="1294" width="0" style="16" hidden="1" customWidth="1"/>
    <col min="1295" max="1300" width="18" style="16" customWidth="1"/>
    <col min="1301" max="1301" width="19.90625" style="16" customWidth="1"/>
    <col min="1302" max="1531" width="11" style="16" customWidth="1"/>
    <col min="1532" max="1532" width="6.08984375" style="16" customWidth="1"/>
    <col min="1533" max="1533" width="48" style="16" customWidth="1"/>
    <col min="1534" max="1534" width="15.6328125" style="16"/>
    <col min="1535" max="1535" width="18.6328125" style="16" customWidth="1"/>
    <col min="1536" max="1538" width="15.6328125" style="16"/>
    <col min="1539" max="1539" width="6.08984375" style="16" customWidth="1"/>
    <col min="1540" max="1540" width="48" style="16" customWidth="1"/>
    <col min="1541" max="1542" width="0" style="16" hidden="1" customWidth="1"/>
    <col min="1543" max="1543" width="15.6328125" style="16"/>
    <col min="1544" max="1544" width="19.6328125" style="16" customWidth="1"/>
    <col min="1545" max="1545" width="21.08984375" style="16" customWidth="1"/>
    <col min="1546" max="1547" width="17.36328125" style="16" customWidth="1"/>
    <col min="1548" max="1550" width="0" style="16" hidden="1" customWidth="1"/>
    <col min="1551" max="1556" width="18" style="16" customWidth="1"/>
    <col min="1557" max="1557" width="19.90625" style="16" customWidth="1"/>
    <col min="1558" max="1787" width="11" style="16" customWidth="1"/>
    <col min="1788" max="1788" width="6.08984375" style="16" customWidth="1"/>
    <col min="1789" max="1789" width="48" style="16" customWidth="1"/>
    <col min="1790" max="1790" width="15.6328125" style="16"/>
    <col min="1791" max="1791" width="18.6328125" style="16" customWidth="1"/>
    <col min="1792" max="1794" width="15.6328125" style="16"/>
    <col min="1795" max="1795" width="6.08984375" style="16" customWidth="1"/>
    <col min="1796" max="1796" width="48" style="16" customWidth="1"/>
    <col min="1797" max="1798" width="0" style="16" hidden="1" customWidth="1"/>
    <col min="1799" max="1799" width="15.6328125" style="16"/>
    <col min="1800" max="1800" width="19.6328125" style="16" customWidth="1"/>
    <col min="1801" max="1801" width="21.08984375" style="16" customWidth="1"/>
    <col min="1802" max="1803" width="17.36328125" style="16" customWidth="1"/>
    <col min="1804" max="1806" width="0" style="16" hidden="1" customWidth="1"/>
    <col min="1807" max="1812" width="18" style="16" customWidth="1"/>
    <col min="1813" max="1813" width="19.90625" style="16" customWidth="1"/>
    <col min="1814" max="2043" width="11" style="16" customWidth="1"/>
    <col min="2044" max="2044" width="6.08984375" style="16" customWidth="1"/>
    <col min="2045" max="2045" width="48" style="16" customWidth="1"/>
    <col min="2046" max="2046" width="15.6328125" style="16"/>
    <col min="2047" max="2047" width="18.6328125" style="16" customWidth="1"/>
    <col min="2048" max="2050" width="15.6328125" style="16"/>
    <col min="2051" max="2051" width="6.08984375" style="16" customWidth="1"/>
    <col min="2052" max="2052" width="48" style="16" customWidth="1"/>
    <col min="2053" max="2054" width="0" style="16" hidden="1" customWidth="1"/>
    <col min="2055" max="2055" width="15.6328125" style="16"/>
    <col min="2056" max="2056" width="19.6328125" style="16" customWidth="1"/>
    <col min="2057" max="2057" width="21.08984375" style="16" customWidth="1"/>
    <col min="2058" max="2059" width="17.36328125" style="16" customWidth="1"/>
    <col min="2060" max="2062" width="0" style="16" hidden="1" customWidth="1"/>
    <col min="2063" max="2068" width="18" style="16" customWidth="1"/>
    <col min="2069" max="2069" width="19.90625" style="16" customWidth="1"/>
    <col min="2070" max="2299" width="11" style="16" customWidth="1"/>
    <col min="2300" max="2300" width="6.08984375" style="16" customWidth="1"/>
    <col min="2301" max="2301" width="48" style="16" customWidth="1"/>
    <col min="2302" max="2302" width="15.6328125" style="16"/>
    <col min="2303" max="2303" width="18.6328125" style="16" customWidth="1"/>
    <col min="2304" max="2306" width="15.6328125" style="16"/>
    <col min="2307" max="2307" width="6.08984375" style="16" customWidth="1"/>
    <col min="2308" max="2308" width="48" style="16" customWidth="1"/>
    <col min="2309" max="2310" width="0" style="16" hidden="1" customWidth="1"/>
    <col min="2311" max="2311" width="15.6328125" style="16"/>
    <col min="2312" max="2312" width="19.6328125" style="16" customWidth="1"/>
    <col min="2313" max="2313" width="21.08984375" style="16" customWidth="1"/>
    <col min="2314" max="2315" width="17.36328125" style="16" customWidth="1"/>
    <col min="2316" max="2318" width="0" style="16" hidden="1" customWidth="1"/>
    <col min="2319" max="2324" width="18" style="16" customWidth="1"/>
    <col min="2325" max="2325" width="19.90625" style="16" customWidth="1"/>
    <col min="2326" max="2555" width="11" style="16" customWidth="1"/>
    <col min="2556" max="2556" width="6.08984375" style="16" customWidth="1"/>
    <col min="2557" max="2557" width="48" style="16" customWidth="1"/>
    <col min="2558" max="2558" width="15.6328125" style="16"/>
    <col min="2559" max="2559" width="18.6328125" style="16" customWidth="1"/>
    <col min="2560" max="2562" width="15.6328125" style="16"/>
    <col min="2563" max="2563" width="6.08984375" style="16" customWidth="1"/>
    <col min="2564" max="2564" width="48" style="16" customWidth="1"/>
    <col min="2565" max="2566" width="0" style="16" hidden="1" customWidth="1"/>
    <col min="2567" max="2567" width="15.6328125" style="16"/>
    <col min="2568" max="2568" width="19.6328125" style="16" customWidth="1"/>
    <col min="2569" max="2569" width="21.08984375" style="16" customWidth="1"/>
    <col min="2570" max="2571" width="17.36328125" style="16" customWidth="1"/>
    <col min="2572" max="2574" width="0" style="16" hidden="1" customWidth="1"/>
    <col min="2575" max="2580" width="18" style="16" customWidth="1"/>
    <col min="2581" max="2581" width="19.90625" style="16" customWidth="1"/>
    <col min="2582" max="2811" width="11" style="16" customWidth="1"/>
    <col min="2812" max="2812" width="6.08984375" style="16" customWidth="1"/>
    <col min="2813" max="2813" width="48" style="16" customWidth="1"/>
    <col min="2814" max="2814" width="15.6328125" style="16"/>
    <col min="2815" max="2815" width="18.6328125" style="16" customWidth="1"/>
    <col min="2816" max="2818" width="15.6328125" style="16"/>
    <col min="2819" max="2819" width="6.08984375" style="16" customWidth="1"/>
    <col min="2820" max="2820" width="48" style="16" customWidth="1"/>
    <col min="2821" max="2822" width="0" style="16" hidden="1" customWidth="1"/>
    <col min="2823" max="2823" width="15.6328125" style="16"/>
    <col min="2824" max="2824" width="19.6328125" style="16" customWidth="1"/>
    <col min="2825" max="2825" width="21.08984375" style="16" customWidth="1"/>
    <col min="2826" max="2827" width="17.36328125" style="16" customWidth="1"/>
    <col min="2828" max="2830" width="0" style="16" hidden="1" customWidth="1"/>
    <col min="2831" max="2836" width="18" style="16" customWidth="1"/>
    <col min="2837" max="2837" width="19.90625" style="16" customWidth="1"/>
    <col min="2838" max="3067" width="11" style="16" customWidth="1"/>
    <col min="3068" max="3068" width="6.08984375" style="16" customWidth="1"/>
    <col min="3069" max="3069" width="48" style="16" customWidth="1"/>
    <col min="3070" max="3070" width="15.6328125" style="16"/>
    <col min="3071" max="3071" width="18.6328125" style="16" customWidth="1"/>
    <col min="3072" max="3074" width="15.6328125" style="16"/>
    <col min="3075" max="3075" width="6.08984375" style="16" customWidth="1"/>
    <col min="3076" max="3076" width="48" style="16" customWidth="1"/>
    <col min="3077" max="3078" width="0" style="16" hidden="1" customWidth="1"/>
    <col min="3079" max="3079" width="15.6328125" style="16"/>
    <col min="3080" max="3080" width="19.6328125" style="16" customWidth="1"/>
    <col min="3081" max="3081" width="21.08984375" style="16" customWidth="1"/>
    <col min="3082" max="3083" width="17.36328125" style="16" customWidth="1"/>
    <col min="3084" max="3086" width="0" style="16" hidden="1" customWidth="1"/>
    <col min="3087" max="3092" width="18" style="16" customWidth="1"/>
    <col min="3093" max="3093" width="19.90625" style="16" customWidth="1"/>
    <col min="3094" max="3323" width="11" style="16" customWidth="1"/>
    <col min="3324" max="3324" width="6.08984375" style="16" customWidth="1"/>
    <col min="3325" max="3325" width="48" style="16" customWidth="1"/>
    <col min="3326" max="3326" width="15.6328125" style="16"/>
    <col min="3327" max="3327" width="18.6328125" style="16" customWidth="1"/>
    <col min="3328" max="3330" width="15.6328125" style="16"/>
    <col min="3331" max="3331" width="6.08984375" style="16" customWidth="1"/>
    <col min="3332" max="3332" width="48" style="16" customWidth="1"/>
    <col min="3333" max="3334" width="0" style="16" hidden="1" customWidth="1"/>
    <col min="3335" max="3335" width="15.6328125" style="16"/>
    <col min="3336" max="3336" width="19.6328125" style="16" customWidth="1"/>
    <col min="3337" max="3337" width="21.08984375" style="16" customWidth="1"/>
    <col min="3338" max="3339" width="17.36328125" style="16" customWidth="1"/>
    <col min="3340" max="3342" width="0" style="16" hidden="1" customWidth="1"/>
    <col min="3343" max="3348" width="18" style="16" customWidth="1"/>
    <col min="3349" max="3349" width="19.90625" style="16" customWidth="1"/>
    <col min="3350" max="3579" width="11" style="16" customWidth="1"/>
    <col min="3580" max="3580" width="6.08984375" style="16" customWidth="1"/>
    <col min="3581" max="3581" width="48" style="16" customWidth="1"/>
    <col min="3582" max="3582" width="15.6328125" style="16"/>
    <col min="3583" max="3583" width="18.6328125" style="16" customWidth="1"/>
    <col min="3584" max="3586" width="15.6328125" style="16"/>
    <col min="3587" max="3587" width="6.08984375" style="16" customWidth="1"/>
    <col min="3588" max="3588" width="48" style="16" customWidth="1"/>
    <col min="3589" max="3590" width="0" style="16" hidden="1" customWidth="1"/>
    <col min="3591" max="3591" width="15.6328125" style="16"/>
    <col min="3592" max="3592" width="19.6328125" style="16" customWidth="1"/>
    <col min="3593" max="3593" width="21.08984375" style="16" customWidth="1"/>
    <col min="3594" max="3595" width="17.36328125" style="16" customWidth="1"/>
    <col min="3596" max="3598" width="0" style="16" hidden="1" customWidth="1"/>
    <col min="3599" max="3604" width="18" style="16" customWidth="1"/>
    <col min="3605" max="3605" width="19.90625" style="16" customWidth="1"/>
    <col min="3606" max="3835" width="11" style="16" customWidth="1"/>
    <col min="3836" max="3836" width="6.08984375" style="16" customWidth="1"/>
    <col min="3837" max="3837" width="48" style="16" customWidth="1"/>
    <col min="3838" max="3838" width="15.6328125" style="16"/>
    <col min="3839" max="3839" width="18.6328125" style="16" customWidth="1"/>
    <col min="3840" max="3842" width="15.6328125" style="16"/>
    <col min="3843" max="3843" width="6.08984375" style="16" customWidth="1"/>
    <col min="3844" max="3844" width="48" style="16" customWidth="1"/>
    <col min="3845" max="3846" width="0" style="16" hidden="1" customWidth="1"/>
    <col min="3847" max="3847" width="15.6328125" style="16"/>
    <col min="3848" max="3848" width="19.6328125" style="16" customWidth="1"/>
    <col min="3849" max="3849" width="21.08984375" style="16" customWidth="1"/>
    <col min="3850" max="3851" width="17.36328125" style="16" customWidth="1"/>
    <col min="3852" max="3854" width="0" style="16" hidden="1" customWidth="1"/>
    <col min="3855" max="3860" width="18" style="16" customWidth="1"/>
    <col min="3861" max="3861" width="19.90625" style="16" customWidth="1"/>
    <col min="3862" max="4091" width="11" style="16" customWidth="1"/>
    <col min="4092" max="4092" width="6.08984375" style="16" customWidth="1"/>
    <col min="4093" max="4093" width="48" style="16" customWidth="1"/>
    <col min="4094" max="4094" width="15.6328125" style="16"/>
    <col min="4095" max="4095" width="18.6328125" style="16" customWidth="1"/>
    <col min="4096" max="4098" width="15.6328125" style="16"/>
    <col min="4099" max="4099" width="6.08984375" style="16" customWidth="1"/>
    <col min="4100" max="4100" width="48" style="16" customWidth="1"/>
    <col min="4101" max="4102" width="0" style="16" hidden="1" customWidth="1"/>
    <col min="4103" max="4103" width="15.6328125" style="16"/>
    <col min="4104" max="4104" width="19.6328125" style="16" customWidth="1"/>
    <col min="4105" max="4105" width="21.08984375" style="16" customWidth="1"/>
    <col min="4106" max="4107" width="17.36328125" style="16" customWidth="1"/>
    <col min="4108" max="4110" width="0" style="16" hidden="1" customWidth="1"/>
    <col min="4111" max="4116" width="18" style="16" customWidth="1"/>
    <col min="4117" max="4117" width="19.90625" style="16" customWidth="1"/>
    <col min="4118" max="4347" width="11" style="16" customWidth="1"/>
    <col min="4348" max="4348" width="6.08984375" style="16" customWidth="1"/>
    <col min="4349" max="4349" width="48" style="16" customWidth="1"/>
    <col min="4350" max="4350" width="15.6328125" style="16"/>
    <col min="4351" max="4351" width="18.6328125" style="16" customWidth="1"/>
    <col min="4352" max="4354" width="15.6328125" style="16"/>
    <col min="4355" max="4355" width="6.08984375" style="16" customWidth="1"/>
    <col min="4356" max="4356" width="48" style="16" customWidth="1"/>
    <col min="4357" max="4358" width="0" style="16" hidden="1" customWidth="1"/>
    <col min="4359" max="4359" width="15.6328125" style="16"/>
    <col min="4360" max="4360" width="19.6328125" style="16" customWidth="1"/>
    <col min="4361" max="4361" width="21.08984375" style="16" customWidth="1"/>
    <col min="4362" max="4363" width="17.36328125" style="16" customWidth="1"/>
    <col min="4364" max="4366" width="0" style="16" hidden="1" customWidth="1"/>
    <col min="4367" max="4372" width="18" style="16" customWidth="1"/>
    <col min="4373" max="4373" width="19.90625" style="16" customWidth="1"/>
    <col min="4374" max="4603" width="11" style="16" customWidth="1"/>
    <col min="4604" max="4604" width="6.08984375" style="16" customWidth="1"/>
    <col min="4605" max="4605" width="48" style="16" customWidth="1"/>
    <col min="4606" max="4606" width="15.6328125" style="16"/>
    <col min="4607" max="4607" width="18.6328125" style="16" customWidth="1"/>
    <col min="4608" max="4610" width="15.6328125" style="16"/>
    <col min="4611" max="4611" width="6.08984375" style="16" customWidth="1"/>
    <col min="4612" max="4612" width="48" style="16" customWidth="1"/>
    <col min="4613" max="4614" width="0" style="16" hidden="1" customWidth="1"/>
    <col min="4615" max="4615" width="15.6328125" style="16"/>
    <col min="4616" max="4616" width="19.6328125" style="16" customWidth="1"/>
    <col min="4617" max="4617" width="21.08984375" style="16" customWidth="1"/>
    <col min="4618" max="4619" width="17.36328125" style="16" customWidth="1"/>
    <col min="4620" max="4622" width="0" style="16" hidden="1" customWidth="1"/>
    <col min="4623" max="4628" width="18" style="16" customWidth="1"/>
    <col min="4629" max="4629" width="19.90625" style="16" customWidth="1"/>
    <col min="4630" max="4859" width="11" style="16" customWidth="1"/>
    <col min="4860" max="4860" width="6.08984375" style="16" customWidth="1"/>
    <col min="4861" max="4861" width="48" style="16" customWidth="1"/>
    <col min="4862" max="4862" width="15.6328125" style="16"/>
    <col min="4863" max="4863" width="18.6328125" style="16" customWidth="1"/>
    <col min="4864" max="4866" width="15.6328125" style="16"/>
    <col min="4867" max="4867" width="6.08984375" style="16" customWidth="1"/>
    <col min="4868" max="4868" width="48" style="16" customWidth="1"/>
    <col min="4869" max="4870" width="0" style="16" hidden="1" customWidth="1"/>
    <col min="4871" max="4871" width="15.6328125" style="16"/>
    <col min="4872" max="4872" width="19.6328125" style="16" customWidth="1"/>
    <col min="4873" max="4873" width="21.08984375" style="16" customWidth="1"/>
    <col min="4874" max="4875" width="17.36328125" style="16" customWidth="1"/>
    <col min="4876" max="4878" width="0" style="16" hidden="1" customWidth="1"/>
    <col min="4879" max="4884" width="18" style="16" customWidth="1"/>
    <col min="4885" max="4885" width="19.90625" style="16" customWidth="1"/>
    <col min="4886" max="5115" width="11" style="16" customWidth="1"/>
    <col min="5116" max="5116" width="6.08984375" style="16" customWidth="1"/>
    <col min="5117" max="5117" width="48" style="16" customWidth="1"/>
    <col min="5118" max="5118" width="15.6328125" style="16"/>
    <col min="5119" max="5119" width="18.6328125" style="16" customWidth="1"/>
    <col min="5120" max="5122" width="15.6328125" style="16"/>
    <col min="5123" max="5123" width="6.08984375" style="16" customWidth="1"/>
    <col min="5124" max="5124" width="48" style="16" customWidth="1"/>
    <col min="5125" max="5126" width="0" style="16" hidden="1" customWidth="1"/>
    <col min="5127" max="5127" width="15.6328125" style="16"/>
    <col min="5128" max="5128" width="19.6328125" style="16" customWidth="1"/>
    <col min="5129" max="5129" width="21.08984375" style="16" customWidth="1"/>
    <col min="5130" max="5131" width="17.36328125" style="16" customWidth="1"/>
    <col min="5132" max="5134" width="0" style="16" hidden="1" customWidth="1"/>
    <col min="5135" max="5140" width="18" style="16" customWidth="1"/>
    <col min="5141" max="5141" width="19.90625" style="16" customWidth="1"/>
    <col min="5142" max="5371" width="11" style="16" customWidth="1"/>
    <col min="5372" max="5372" width="6.08984375" style="16" customWidth="1"/>
    <col min="5373" max="5373" width="48" style="16" customWidth="1"/>
    <col min="5374" max="5374" width="15.6328125" style="16"/>
    <col min="5375" max="5375" width="18.6328125" style="16" customWidth="1"/>
    <col min="5376" max="5378" width="15.6328125" style="16"/>
    <col min="5379" max="5379" width="6.08984375" style="16" customWidth="1"/>
    <col min="5380" max="5380" width="48" style="16" customWidth="1"/>
    <col min="5381" max="5382" width="0" style="16" hidden="1" customWidth="1"/>
    <col min="5383" max="5383" width="15.6328125" style="16"/>
    <col min="5384" max="5384" width="19.6328125" style="16" customWidth="1"/>
    <col min="5385" max="5385" width="21.08984375" style="16" customWidth="1"/>
    <col min="5386" max="5387" width="17.36328125" style="16" customWidth="1"/>
    <col min="5388" max="5390" width="0" style="16" hidden="1" customWidth="1"/>
    <col min="5391" max="5396" width="18" style="16" customWidth="1"/>
    <col min="5397" max="5397" width="19.90625" style="16" customWidth="1"/>
    <col min="5398" max="5627" width="11" style="16" customWidth="1"/>
    <col min="5628" max="5628" width="6.08984375" style="16" customWidth="1"/>
    <col min="5629" max="5629" width="48" style="16" customWidth="1"/>
    <col min="5630" max="5630" width="15.6328125" style="16"/>
    <col min="5631" max="5631" width="18.6328125" style="16" customWidth="1"/>
    <col min="5632" max="5634" width="15.6328125" style="16"/>
    <col min="5635" max="5635" width="6.08984375" style="16" customWidth="1"/>
    <col min="5636" max="5636" width="48" style="16" customWidth="1"/>
    <col min="5637" max="5638" width="0" style="16" hidden="1" customWidth="1"/>
    <col min="5639" max="5639" width="15.6328125" style="16"/>
    <col min="5640" max="5640" width="19.6328125" style="16" customWidth="1"/>
    <col min="5641" max="5641" width="21.08984375" style="16" customWidth="1"/>
    <col min="5642" max="5643" width="17.36328125" style="16" customWidth="1"/>
    <col min="5644" max="5646" width="0" style="16" hidden="1" customWidth="1"/>
    <col min="5647" max="5652" width="18" style="16" customWidth="1"/>
    <col min="5653" max="5653" width="19.90625" style="16" customWidth="1"/>
    <col min="5654" max="5883" width="11" style="16" customWidth="1"/>
    <col min="5884" max="5884" width="6.08984375" style="16" customWidth="1"/>
    <col min="5885" max="5885" width="48" style="16" customWidth="1"/>
    <col min="5886" max="5886" width="15.6328125" style="16"/>
    <col min="5887" max="5887" width="18.6328125" style="16" customWidth="1"/>
    <col min="5888" max="5890" width="15.6328125" style="16"/>
    <col min="5891" max="5891" width="6.08984375" style="16" customWidth="1"/>
    <col min="5892" max="5892" width="48" style="16" customWidth="1"/>
    <col min="5893" max="5894" width="0" style="16" hidden="1" customWidth="1"/>
    <col min="5895" max="5895" width="15.6328125" style="16"/>
    <col min="5896" max="5896" width="19.6328125" style="16" customWidth="1"/>
    <col min="5897" max="5897" width="21.08984375" style="16" customWidth="1"/>
    <col min="5898" max="5899" width="17.36328125" style="16" customWidth="1"/>
    <col min="5900" max="5902" width="0" style="16" hidden="1" customWidth="1"/>
    <col min="5903" max="5908" width="18" style="16" customWidth="1"/>
    <col min="5909" max="5909" width="19.90625" style="16" customWidth="1"/>
    <col min="5910" max="6139" width="11" style="16" customWidth="1"/>
    <col min="6140" max="6140" width="6.08984375" style="16" customWidth="1"/>
    <col min="6141" max="6141" width="48" style="16" customWidth="1"/>
    <col min="6142" max="6142" width="15.6328125" style="16"/>
    <col min="6143" max="6143" width="18.6328125" style="16" customWidth="1"/>
    <col min="6144" max="6146" width="15.6328125" style="16"/>
    <col min="6147" max="6147" width="6.08984375" style="16" customWidth="1"/>
    <col min="6148" max="6148" width="48" style="16" customWidth="1"/>
    <col min="6149" max="6150" width="0" style="16" hidden="1" customWidth="1"/>
    <col min="6151" max="6151" width="15.6328125" style="16"/>
    <col min="6152" max="6152" width="19.6328125" style="16" customWidth="1"/>
    <col min="6153" max="6153" width="21.08984375" style="16" customWidth="1"/>
    <col min="6154" max="6155" width="17.36328125" style="16" customWidth="1"/>
    <col min="6156" max="6158" width="0" style="16" hidden="1" customWidth="1"/>
    <col min="6159" max="6164" width="18" style="16" customWidth="1"/>
    <col min="6165" max="6165" width="19.90625" style="16" customWidth="1"/>
    <col min="6166" max="6395" width="11" style="16" customWidth="1"/>
    <col min="6396" max="6396" width="6.08984375" style="16" customWidth="1"/>
    <col min="6397" max="6397" width="48" style="16" customWidth="1"/>
    <col min="6398" max="6398" width="15.6328125" style="16"/>
    <col min="6399" max="6399" width="18.6328125" style="16" customWidth="1"/>
    <col min="6400" max="6402" width="15.6328125" style="16"/>
    <col min="6403" max="6403" width="6.08984375" style="16" customWidth="1"/>
    <col min="6404" max="6404" width="48" style="16" customWidth="1"/>
    <col min="6405" max="6406" width="0" style="16" hidden="1" customWidth="1"/>
    <col min="6407" max="6407" width="15.6328125" style="16"/>
    <col min="6408" max="6408" width="19.6328125" style="16" customWidth="1"/>
    <col min="6409" max="6409" width="21.08984375" style="16" customWidth="1"/>
    <col min="6410" max="6411" width="17.36328125" style="16" customWidth="1"/>
    <col min="6412" max="6414" width="0" style="16" hidden="1" customWidth="1"/>
    <col min="6415" max="6420" width="18" style="16" customWidth="1"/>
    <col min="6421" max="6421" width="19.90625" style="16" customWidth="1"/>
    <col min="6422" max="6651" width="11" style="16" customWidth="1"/>
    <col min="6652" max="6652" width="6.08984375" style="16" customWidth="1"/>
    <col min="6653" max="6653" width="48" style="16" customWidth="1"/>
    <col min="6654" max="6654" width="15.6328125" style="16"/>
    <col min="6655" max="6655" width="18.6328125" style="16" customWidth="1"/>
    <col min="6656" max="6658" width="15.6328125" style="16"/>
    <col min="6659" max="6659" width="6.08984375" style="16" customWidth="1"/>
    <col min="6660" max="6660" width="48" style="16" customWidth="1"/>
    <col min="6661" max="6662" width="0" style="16" hidden="1" customWidth="1"/>
    <col min="6663" max="6663" width="15.6328125" style="16"/>
    <col min="6664" max="6664" width="19.6328125" style="16" customWidth="1"/>
    <col min="6665" max="6665" width="21.08984375" style="16" customWidth="1"/>
    <col min="6666" max="6667" width="17.36328125" style="16" customWidth="1"/>
    <col min="6668" max="6670" width="0" style="16" hidden="1" customWidth="1"/>
    <col min="6671" max="6676" width="18" style="16" customWidth="1"/>
    <col min="6677" max="6677" width="19.90625" style="16" customWidth="1"/>
    <col min="6678" max="6907" width="11" style="16" customWidth="1"/>
    <col min="6908" max="6908" width="6.08984375" style="16" customWidth="1"/>
    <col min="6909" max="6909" width="48" style="16" customWidth="1"/>
    <col min="6910" max="6910" width="15.6328125" style="16"/>
    <col min="6911" max="6911" width="18.6328125" style="16" customWidth="1"/>
    <col min="6912" max="6914" width="15.6328125" style="16"/>
    <col min="6915" max="6915" width="6.08984375" style="16" customWidth="1"/>
    <col min="6916" max="6916" width="48" style="16" customWidth="1"/>
    <col min="6917" max="6918" width="0" style="16" hidden="1" customWidth="1"/>
    <col min="6919" max="6919" width="15.6328125" style="16"/>
    <col min="6920" max="6920" width="19.6328125" style="16" customWidth="1"/>
    <col min="6921" max="6921" width="21.08984375" style="16" customWidth="1"/>
    <col min="6922" max="6923" width="17.36328125" style="16" customWidth="1"/>
    <col min="6924" max="6926" width="0" style="16" hidden="1" customWidth="1"/>
    <col min="6927" max="6932" width="18" style="16" customWidth="1"/>
    <col min="6933" max="6933" width="19.90625" style="16" customWidth="1"/>
    <col min="6934" max="7163" width="11" style="16" customWidth="1"/>
    <col min="7164" max="7164" width="6.08984375" style="16" customWidth="1"/>
    <col min="7165" max="7165" width="48" style="16" customWidth="1"/>
    <col min="7166" max="7166" width="15.6328125" style="16"/>
    <col min="7167" max="7167" width="18.6328125" style="16" customWidth="1"/>
    <col min="7168" max="7170" width="15.6328125" style="16"/>
    <col min="7171" max="7171" width="6.08984375" style="16" customWidth="1"/>
    <col min="7172" max="7172" width="48" style="16" customWidth="1"/>
    <col min="7173" max="7174" width="0" style="16" hidden="1" customWidth="1"/>
    <col min="7175" max="7175" width="15.6328125" style="16"/>
    <col min="7176" max="7176" width="19.6328125" style="16" customWidth="1"/>
    <col min="7177" max="7177" width="21.08984375" style="16" customWidth="1"/>
    <col min="7178" max="7179" width="17.36328125" style="16" customWidth="1"/>
    <col min="7180" max="7182" width="0" style="16" hidden="1" customWidth="1"/>
    <col min="7183" max="7188" width="18" style="16" customWidth="1"/>
    <col min="7189" max="7189" width="19.90625" style="16" customWidth="1"/>
    <col min="7190" max="7419" width="11" style="16" customWidth="1"/>
    <col min="7420" max="7420" width="6.08984375" style="16" customWidth="1"/>
    <col min="7421" max="7421" width="48" style="16" customWidth="1"/>
    <col min="7422" max="7422" width="15.6328125" style="16"/>
    <col min="7423" max="7423" width="18.6328125" style="16" customWidth="1"/>
    <col min="7424" max="7426" width="15.6328125" style="16"/>
    <col min="7427" max="7427" width="6.08984375" style="16" customWidth="1"/>
    <col min="7428" max="7428" width="48" style="16" customWidth="1"/>
    <col min="7429" max="7430" width="0" style="16" hidden="1" customWidth="1"/>
    <col min="7431" max="7431" width="15.6328125" style="16"/>
    <col min="7432" max="7432" width="19.6328125" style="16" customWidth="1"/>
    <col min="7433" max="7433" width="21.08984375" style="16" customWidth="1"/>
    <col min="7434" max="7435" width="17.36328125" style="16" customWidth="1"/>
    <col min="7436" max="7438" width="0" style="16" hidden="1" customWidth="1"/>
    <col min="7439" max="7444" width="18" style="16" customWidth="1"/>
    <col min="7445" max="7445" width="19.90625" style="16" customWidth="1"/>
    <col min="7446" max="7675" width="11" style="16" customWidth="1"/>
    <col min="7676" max="7676" width="6.08984375" style="16" customWidth="1"/>
    <col min="7677" max="7677" width="48" style="16" customWidth="1"/>
    <col min="7678" max="7678" width="15.6328125" style="16"/>
    <col min="7679" max="7679" width="18.6328125" style="16" customWidth="1"/>
    <col min="7680" max="7682" width="15.6328125" style="16"/>
    <col min="7683" max="7683" width="6.08984375" style="16" customWidth="1"/>
    <col min="7684" max="7684" width="48" style="16" customWidth="1"/>
    <col min="7685" max="7686" width="0" style="16" hidden="1" customWidth="1"/>
    <col min="7687" max="7687" width="15.6328125" style="16"/>
    <col min="7688" max="7688" width="19.6328125" style="16" customWidth="1"/>
    <col min="7689" max="7689" width="21.08984375" style="16" customWidth="1"/>
    <col min="7690" max="7691" width="17.36328125" style="16" customWidth="1"/>
    <col min="7692" max="7694" width="0" style="16" hidden="1" customWidth="1"/>
    <col min="7695" max="7700" width="18" style="16" customWidth="1"/>
    <col min="7701" max="7701" width="19.90625" style="16" customWidth="1"/>
    <col min="7702" max="7931" width="11" style="16" customWidth="1"/>
    <col min="7932" max="7932" width="6.08984375" style="16" customWidth="1"/>
    <col min="7933" max="7933" width="48" style="16" customWidth="1"/>
    <col min="7934" max="7934" width="15.6328125" style="16"/>
    <col min="7935" max="7935" width="18.6328125" style="16" customWidth="1"/>
    <col min="7936" max="7938" width="15.6328125" style="16"/>
    <col min="7939" max="7939" width="6.08984375" style="16" customWidth="1"/>
    <col min="7940" max="7940" width="48" style="16" customWidth="1"/>
    <col min="7941" max="7942" width="0" style="16" hidden="1" customWidth="1"/>
    <col min="7943" max="7943" width="15.6328125" style="16"/>
    <col min="7944" max="7944" width="19.6328125" style="16" customWidth="1"/>
    <col min="7945" max="7945" width="21.08984375" style="16" customWidth="1"/>
    <col min="7946" max="7947" width="17.36328125" style="16" customWidth="1"/>
    <col min="7948" max="7950" width="0" style="16" hidden="1" customWidth="1"/>
    <col min="7951" max="7956" width="18" style="16" customWidth="1"/>
    <col min="7957" max="7957" width="19.90625" style="16" customWidth="1"/>
    <col min="7958" max="8187" width="11" style="16" customWidth="1"/>
    <col min="8188" max="8188" width="6.08984375" style="16" customWidth="1"/>
    <col min="8189" max="8189" width="48" style="16" customWidth="1"/>
    <col min="8190" max="8190" width="15.6328125" style="16"/>
    <col min="8191" max="8191" width="18.6328125" style="16" customWidth="1"/>
    <col min="8192" max="8194" width="15.6328125" style="16"/>
    <col min="8195" max="8195" width="6.08984375" style="16" customWidth="1"/>
    <col min="8196" max="8196" width="48" style="16" customWidth="1"/>
    <col min="8197" max="8198" width="0" style="16" hidden="1" customWidth="1"/>
    <col min="8199" max="8199" width="15.6328125" style="16"/>
    <col min="8200" max="8200" width="19.6328125" style="16" customWidth="1"/>
    <col min="8201" max="8201" width="21.08984375" style="16" customWidth="1"/>
    <col min="8202" max="8203" width="17.36328125" style="16" customWidth="1"/>
    <col min="8204" max="8206" width="0" style="16" hidden="1" customWidth="1"/>
    <col min="8207" max="8212" width="18" style="16" customWidth="1"/>
    <col min="8213" max="8213" width="19.90625" style="16" customWidth="1"/>
    <col min="8214" max="8443" width="11" style="16" customWidth="1"/>
    <col min="8444" max="8444" width="6.08984375" style="16" customWidth="1"/>
    <col min="8445" max="8445" width="48" style="16" customWidth="1"/>
    <col min="8446" max="8446" width="15.6328125" style="16"/>
    <col min="8447" max="8447" width="18.6328125" style="16" customWidth="1"/>
    <col min="8448" max="8450" width="15.6328125" style="16"/>
    <col min="8451" max="8451" width="6.08984375" style="16" customWidth="1"/>
    <col min="8452" max="8452" width="48" style="16" customWidth="1"/>
    <col min="8453" max="8454" width="0" style="16" hidden="1" customWidth="1"/>
    <col min="8455" max="8455" width="15.6328125" style="16"/>
    <col min="8456" max="8456" width="19.6328125" style="16" customWidth="1"/>
    <col min="8457" max="8457" width="21.08984375" style="16" customWidth="1"/>
    <col min="8458" max="8459" width="17.36328125" style="16" customWidth="1"/>
    <col min="8460" max="8462" width="0" style="16" hidden="1" customWidth="1"/>
    <col min="8463" max="8468" width="18" style="16" customWidth="1"/>
    <col min="8469" max="8469" width="19.90625" style="16" customWidth="1"/>
    <col min="8470" max="8699" width="11" style="16" customWidth="1"/>
    <col min="8700" max="8700" width="6.08984375" style="16" customWidth="1"/>
    <col min="8701" max="8701" width="48" style="16" customWidth="1"/>
    <col min="8702" max="8702" width="15.6328125" style="16"/>
    <col min="8703" max="8703" width="18.6328125" style="16" customWidth="1"/>
    <col min="8704" max="8706" width="15.6328125" style="16"/>
    <col min="8707" max="8707" width="6.08984375" style="16" customWidth="1"/>
    <col min="8708" max="8708" width="48" style="16" customWidth="1"/>
    <col min="8709" max="8710" width="0" style="16" hidden="1" customWidth="1"/>
    <col min="8711" max="8711" width="15.6328125" style="16"/>
    <col min="8712" max="8712" width="19.6328125" style="16" customWidth="1"/>
    <col min="8713" max="8713" width="21.08984375" style="16" customWidth="1"/>
    <col min="8714" max="8715" width="17.36328125" style="16" customWidth="1"/>
    <col min="8716" max="8718" width="0" style="16" hidden="1" customWidth="1"/>
    <col min="8719" max="8724" width="18" style="16" customWidth="1"/>
    <col min="8725" max="8725" width="19.90625" style="16" customWidth="1"/>
    <col min="8726" max="8955" width="11" style="16" customWidth="1"/>
    <col min="8956" max="8956" width="6.08984375" style="16" customWidth="1"/>
    <col min="8957" max="8957" width="48" style="16" customWidth="1"/>
    <col min="8958" max="8958" width="15.6328125" style="16"/>
    <col min="8959" max="8959" width="18.6328125" style="16" customWidth="1"/>
    <col min="8960" max="8962" width="15.6328125" style="16"/>
    <col min="8963" max="8963" width="6.08984375" style="16" customWidth="1"/>
    <col min="8964" max="8964" width="48" style="16" customWidth="1"/>
    <col min="8965" max="8966" width="0" style="16" hidden="1" customWidth="1"/>
    <col min="8967" max="8967" width="15.6328125" style="16"/>
    <col min="8968" max="8968" width="19.6328125" style="16" customWidth="1"/>
    <col min="8969" max="8969" width="21.08984375" style="16" customWidth="1"/>
    <col min="8970" max="8971" width="17.36328125" style="16" customWidth="1"/>
    <col min="8972" max="8974" width="0" style="16" hidden="1" customWidth="1"/>
    <col min="8975" max="8980" width="18" style="16" customWidth="1"/>
    <col min="8981" max="8981" width="19.90625" style="16" customWidth="1"/>
    <col min="8982" max="9211" width="11" style="16" customWidth="1"/>
    <col min="9212" max="9212" width="6.08984375" style="16" customWidth="1"/>
    <col min="9213" max="9213" width="48" style="16" customWidth="1"/>
    <col min="9214" max="9214" width="15.6328125" style="16"/>
    <col min="9215" max="9215" width="18.6328125" style="16" customWidth="1"/>
    <col min="9216" max="9218" width="15.6328125" style="16"/>
    <col min="9219" max="9219" width="6.08984375" style="16" customWidth="1"/>
    <col min="9220" max="9220" width="48" style="16" customWidth="1"/>
    <col min="9221" max="9222" width="0" style="16" hidden="1" customWidth="1"/>
    <col min="9223" max="9223" width="15.6328125" style="16"/>
    <col min="9224" max="9224" width="19.6328125" style="16" customWidth="1"/>
    <col min="9225" max="9225" width="21.08984375" style="16" customWidth="1"/>
    <col min="9226" max="9227" width="17.36328125" style="16" customWidth="1"/>
    <col min="9228" max="9230" width="0" style="16" hidden="1" customWidth="1"/>
    <col min="9231" max="9236" width="18" style="16" customWidth="1"/>
    <col min="9237" max="9237" width="19.90625" style="16" customWidth="1"/>
    <col min="9238" max="9467" width="11" style="16" customWidth="1"/>
    <col min="9468" max="9468" width="6.08984375" style="16" customWidth="1"/>
    <col min="9469" max="9469" width="48" style="16" customWidth="1"/>
    <col min="9470" max="9470" width="15.6328125" style="16"/>
    <col min="9471" max="9471" width="18.6328125" style="16" customWidth="1"/>
    <col min="9472" max="9474" width="15.6328125" style="16"/>
    <col min="9475" max="9475" width="6.08984375" style="16" customWidth="1"/>
    <col min="9476" max="9476" width="48" style="16" customWidth="1"/>
    <col min="9477" max="9478" width="0" style="16" hidden="1" customWidth="1"/>
    <col min="9479" max="9479" width="15.6328125" style="16"/>
    <col min="9480" max="9480" width="19.6328125" style="16" customWidth="1"/>
    <col min="9481" max="9481" width="21.08984375" style="16" customWidth="1"/>
    <col min="9482" max="9483" width="17.36328125" style="16" customWidth="1"/>
    <col min="9484" max="9486" width="0" style="16" hidden="1" customWidth="1"/>
    <col min="9487" max="9492" width="18" style="16" customWidth="1"/>
    <col min="9493" max="9493" width="19.90625" style="16" customWidth="1"/>
    <col min="9494" max="9723" width="11" style="16" customWidth="1"/>
    <col min="9724" max="9724" width="6.08984375" style="16" customWidth="1"/>
    <col min="9725" max="9725" width="48" style="16" customWidth="1"/>
    <col min="9726" max="9726" width="15.6328125" style="16"/>
    <col min="9727" max="9727" width="18.6328125" style="16" customWidth="1"/>
    <col min="9728" max="9730" width="15.6328125" style="16"/>
    <col min="9731" max="9731" width="6.08984375" style="16" customWidth="1"/>
    <col min="9732" max="9732" width="48" style="16" customWidth="1"/>
    <col min="9733" max="9734" width="0" style="16" hidden="1" customWidth="1"/>
    <col min="9735" max="9735" width="15.6328125" style="16"/>
    <col min="9736" max="9736" width="19.6328125" style="16" customWidth="1"/>
    <col min="9737" max="9737" width="21.08984375" style="16" customWidth="1"/>
    <col min="9738" max="9739" width="17.36328125" style="16" customWidth="1"/>
    <col min="9740" max="9742" width="0" style="16" hidden="1" customWidth="1"/>
    <col min="9743" max="9748" width="18" style="16" customWidth="1"/>
    <col min="9749" max="9749" width="19.90625" style="16" customWidth="1"/>
    <col min="9750" max="9979" width="11" style="16" customWidth="1"/>
    <col min="9980" max="9980" width="6.08984375" style="16" customWidth="1"/>
    <col min="9981" max="9981" width="48" style="16" customWidth="1"/>
    <col min="9982" max="9982" width="15.6328125" style="16"/>
    <col min="9983" max="9983" width="18.6328125" style="16" customWidth="1"/>
    <col min="9984" max="9986" width="15.6328125" style="16"/>
    <col min="9987" max="9987" width="6.08984375" style="16" customWidth="1"/>
    <col min="9988" max="9988" width="48" style="16" customWidth="1"/>
    <col min="9989" max="9990" width="0" style="16" hidden="1" customWidth="1"/>
    <col min="9991" max="9991" width="15.6328125" style="16"/>
    <col min="9992" max="9992" width="19.6328125" style="16" customWidth="1"/>
    <col min="9993" max="9993" width="21.08984375" style="16" customWidth="1"/>
    <col min="9994" max="9995" width="17.36328125" style="16" customWidth="1"/>
    <col min="9996" max="9998" width="0" style="16" hidden="1" customWidth="1"/>
    <col min="9999" max="10004" width="18" style="16" customWidth="1"/>
    <col min="10005" max="10005" width="19.90625" style="16" customWidth="1"/>
    <col min="10006" max="10235" width="11" style="16" customWidth="1"/>
    <col min="10236" max="10236" width="6.08984375" style="16" customWidth="1"/>
    <col min="10237" max="10237" width="48" style="16" customWidth="1"/>
    <col min="10238" max="10238" width="15.6328125" style="16"/>
    <col min="10239" max="10239" width="18.6328125" style="16" customWidth="1"/>
    <col min="10240" max="10242" width="15.6328125" style="16"/>
    <col min="10243" max="10243" width="6.08984375" style="16" customWidth="1"/>
    <col min="10244" max="10244" width="48" style="16" customWidth="1"/>
    <col min="10245" max="10246" width="0" style="16" hidden="1" customWidth="1"/>
    <col min="10247" max="10247" width="15.6328125" style="16"/>
    <col min="10248" max="10248" width="19.6328125" style="16" customWidth="1"/>
    <col min="10249" max="10249" width="21.08984375" style="16" customWidth="1"/>
    <col min="10250" max="10251" width="17.36328125" style="16" customWidth="1"/>
    <col min="10252" max="10254" width="0" style="16" hidden="1" customWidth="1"/>
    <col min="10255" max="10260" width="18" style="16" customWidth="1"/>
    <col min="10261" max="10261" width="19.90625" style="16" customWidth="1"/>
    <col min="10262" max="10491" width="11" style="16" customWidth="1"/>
    <col min="10492" max="10492" width="6.08984375" style="16" customWidth="1"/>
    <col min="10493" max="10493" width="48" style="16" customWidth="1"/>
    <col min="10494" max="10494" width="15.6328125" style="16"/>
    <col min="10495" max="10495" width="18.6328125" style="16" customWidth="1"/>
    <col min="10496" max="10498" width="15.6328125" style="16"/>
    <col min="10499" max="10499" width="6.08984375" style="16" customWidth="1"/>
    <col min="10500" max="10500" width="48" style="16" customWidth="1"/>
    <col min="10501" max="10502" width="0" style="16" hidden="1" customWidth="1"/>
    <col min="10503" max="10503" width="15.6328125" style="16"/>
    <col min="10504" max="10504" width="19.6328125" style="16" customWidth="1"/>
    <col min="10505" max="10505" width="21.08984375" style="16" customWidth="1"/>
    <col min="10506" max="10507" width="17.36328125" style="16" customWidth="1"/>
    <col min="10508" max="10510" width="0" style="16" hidden="1" customWidth="1"/>
    <col min="10511" max="10516" width="18" style="16" customWidth="1"/>
    <col min="10517" max="10517" width="19.90625" style="16" customWidth="1"/>
    <col min="10518" max="10747" width="11" style="16" customWidth="1"/>
    <col min="10748" max="10748" width="6.08984375" style="16" customWidth="1"/>
    <col min="10749" max="10749" width="48" style="16" customWidth="1"/>
    <col min="10750" max="10750" width="15.6328125" style="16"/>
    <col min="10751" max="10751" width="18.6328125" style="16" customWidth="1"/>
    <col min="10752" max="10754" width="15.6328125" style="16"/>
    <col min="10755" max="10755" width="6.08984375" style="16" customWidth="1"/>
    <col min="10756" max="10756" width="48" style="16" customWidth="1"/>
    <col min="10757" max="10758" width="0" style="16" hidden="1" customWidth="1"/>
    <col min="10759" max="10759" width="15.6328125" style="16"/>
    <col min="10760" max="10760" width="19.6328125" style="16" customWidth="1"/>
    <col min="10761" max="10761" width="21.08984375" style="16" customWidth="1"/>
    <col min="10762" max="10763" width="17.36328125" style="16" customWidth="1"/>
    <col min="10764" max="10766" width="0" style="16" hidden="1" customWidth="1"/>
    <col min="10767" max="10772" width="18" style="16" customWidth="1"/>
    <col min="10773" max="10773" width="19.90625" style="16" customWidth="1"/>
    <col min="10774" max="11003" width="11" style="16" customWidth="1"/>
    <col min="11004" max="11004" width="6.08984375" style="16" customWidth="1"/>
    <col min="11005" max="11005" width="48" style="16" customWidth="1"/>
    <col min="11006" max="11006" width="15.6328125" style="16"/>
    <col min="11007" max="11007" width="18.6328125" style="16" customWidth="1"/>
    <col min="11008" max="11010" width="15.6328125" style="16"/>
    <col min="11011" max="11011" width="6.08984375" style="16" customWidth="1"/>
    <col min="11012" max="11012" width="48" style="16" customWidth="1"/>
    <col min="11013" max="11014" width="0" style="16" hidden="1" customWidth="1"/>
    <col min="11015" max="11015" width="15.6328125" style="16"/>
    <col min="11016" max="11016" width="19.6328125" style="16" customWidth="1"/>
    <col min="11017" max="11017" width="21.08984375" style="16" customWidth="1"/>
    <col min="11018" max="11019" width="17.36328125" style="16" customWidth="1"/>
    <col min="11020" max="11022" width="0" style="16" hidden="1" customWidth="1"/>
    <col min="11023" max="11028" width="18" style="16" customWidth="1"/>
    <col min="11029" max="11029" width="19.90625" style="16" customWidth="1"/>
    <col min="11030" max="11259" width="11" style="16" customWidth="1"/>
    <col min="11260" max="11260" width="6.08984375" style="16" customWidth="1"/>
    <col min="11261" max="11261" width="48" style="16" customWidth="1"/>
    <col min="11262" max="11262" width="15.6328125" style="16"/>
    <col min="11263" max="11263" width="18.6328125" style="16" customWidth="1"/>
    <col min="11264" max="11266" width="15.6328125" style="16"/>
    <col min="11267" max="11267" width="6.08984375" style="16" customWidth="1"/>
    <col min="11268" max="11268" width="48" style="16" customWidth="1"/>
    <col min="11269" max="11270" width="0" style="16" hidden="1" customWidth="1"/>
    <col min="11271" max="11271" width="15.6328125" style="16"/>
    <col min="11272" max="11272" width="19.6328125" style="16" customWidth="1"/>
    <col min="11273" max="11273" width="21.08984375" style="16" customWidth="1"/>
    <col min="11274" max="11275" width="17.36328125" style="16" customWidth="1"/>
    <col min="11276" max="11278" width="0" style="16" hidden="1" customWidth="1"/>
    <col min="11279" max="11284" width="18" style="16" customWidth="1"/>
    <col min="11285" max="11285" width="19.90625" style="16" customWidth="1"/>
    <col min="11286" max="11515" width="11" style="16" customWidth="1"/>
    <col min="11516" max="11516" width="6.08984375" style="16" customWidth="1"/>
    <col min="11517" max="11517" width="48" style="16" customWidth="1"/>
    <col min="11518" max="11518" width="15.6328125" style="16"/>
    <col min="11519" max="11519" width="18.6328125" style="16" customWidth="1"/>
    <col min="11520" max="11522" width="15.6328125" style="16"/>
    <col min="11523" max="11523" width="6.08984375" style="16" customWidth="1"/>
    <col min="11524" max="11524" width="48" style="16" customWidth="1"/>
    <col min="11525" max="11526" width="0" style="16" hidden="1" customWidth="1"/>
    <col min="11527" max="11527" width="15.6328125" style="16"/>
    <col min="11528" max="11528" width="19.6328125" style="16" customWidth="1"/>
    <col min="11529" max="11529" width="21.08984375" style="16" customWidth="1"/>
    <col min="11530" max="11531" width="17.36328125" style="16" customWidth="1"/>
    <col min="11532" max="11534" width="0" style="16" hidden="1" customWidth="1"/>
    <col min="11535" max="11540" width="18" style="16" customWidth="1"/>
    <col min="11541" max="11541" width="19.90625" style="16" customWidth="1"/>
    <col min="11542" max="11771" width="11" style="16" customWidth="1"/>
    <col min="11772" max="11772" width="6.08984375" style="16" customWidth="1"/>
    <col min="11773" max="11773" width="48" style="16" customWidth="1"/>
    <col min="11774" max="11774" width="15.6328125" style="16"/>
    <col min="11775" max="11775" width="18.6328125" style="16" customWidth="1"/>
    <col min="11776" max="11778" width="15.6328125" style="16"/>
    <col min="11779" max="11779" width="6.08984375" style="16" customWidth="1"/>
    <col min="11780" max="11780" width="48" style="16" customWidth="1"/>
    <col min="11781" max="11782" width="0" style="16" hidden="1" customWidth="1"/>
    <col min="11783" max="11783" width="15.6328125" style="16"/>
    <col min="11784" max="11784" width="19.6328125" style="16" customWidth="1"/>
    <col min="11785" max="11785" width="21.08984375" style="16" customWidth="1"/>
    <col min="11786" max="11787" width="17.36328125" style="16" customWidth="1"/>
    <col min="11788" max="11790" width="0" style="16" hidden="1" customWidth="1"/>
    <col min="11791" max="11796" width="18" style="16" customWidth="1"/>
    <col min="11797" max="11797" width="19.90625" style="16" customWidth="1"/>
    <col min="11798" max="12027" width="11" style="16" customWidth="1"/>
    <col min="12028" max="12028" width="6.08984375" style="16" customWidth="1"/>
    <col min="12029" max="12029" width="48" style="16" customWidth="1"/>
    <col min="12030" max="12030" width="15.6328125" style="16"/>
    <col min="12031" max="12031" width="18.6328125" style="16" customWidth="1"/>
    <col min="12032" max="12034" width="15.6328125" style="16"/>
    <col min="12035" max="12035" width="6.08984375" style="16" customWidth="1"/>
    <col min="12036" max="12036" width="48" style="16" customWidth="1"/>
    <col min="12037" max="12038" width="0" style="16" hidden="1" customWidth="1"/>
    <col min="12039" max="12039" width="15.6328125" style="16"/>
    <col min="12040" max="12040" width="19.6328125" style="16" customWidth="1"/>
    <col min="12041" max="12041" width="21.08984375" style="16" customWidth="1"/>
    <col min="12042" max="12043" width="17.36328125" style="16" customWidth="1"/>
    <col min="12044" max="12046" width="0" style="16" hidden="1" customWidth="1"/>
    <col min="12047" max="12052" width="18" style="16" customWidth="1"/>
    <col min="12053" max="12053" width="19.90625" style="16" customWidth="1"/>
    <col min="12054" max="12283" width="11" style="16" customWidth="1"/>
    <col min="12284" max="12284" width="6.08984375" style="16" customWidth="1"/>
    <col min="12285" max="12285" width="48" style="16" customWidth="1"/>
    <col min="12286" max="12286" width="15.6328125" style="16"/>
    <col min="12287" max="12287" width="18.6328125" style="16" customWidth="1"/>
    <col min="12288" max="12290" width="15.6328125" style="16"/>
    <col min="12291" max="12291" width="6.08984375" style="16" customWidth="1"/>
    <col min="12292" max="12292" width="48" style="16" customWidth="1"/>
    <col min="12293" max="12294" width="0" style="16" hidden="1" customWidth="1"/>
    <col min="12295" max="12295" width="15.6328125" style="16"/>
    <col min="12296" max="12296" width="19.6328125" style="16" customWidth="1"/>
    <col min="12297" max="12297" width="21.08984375" style="16" customWidth="1"/>
    <col min="12298" max="12299" width="17.36328125" style="16" customWidth="1"/>
    <col min="12300" max="12302" width="0" style="16" hidden="1" customWidth="1"/>
    <col min="12303" max="12308" width="18" style="16" customWidth="1"/>
    <col min="12309" max="12309" width="19.90625" style="16" customWidth="1"/>
    <col min="12310" max="12539" width="11" style="16" customWidth="1"/>
    <col min="12540" max="12540" width="6.08984375" style="16" customWidth="1"/>
    <col min="12541" max="12541" width="48" style="16" customWidth="1"/>
    <col min="12542" max="12542" width="15.6328125" style="16"/>
    <col min="12543" max="12543" width="18.6328125" style="16" customWidth="1"/>
    <col min="12544" max="12546" width="15.6328125" style="16"/>
    <col min="12547" max="12547" width="6.08984375" style="16" customWidth="1"/>
    <col min="12548" max="12548" width="48" style="16" customWidth="1"/>
    <col min="12549" max="12550" width="0" style="16" hidden="1" customWidth="1"/>
    <col min="12551" max="12551" width="15.6328125" style="16"/>
    <col min="12552" max="12552" width="19.6328125" style="16" customWidth="1"/>
    <col min="12553" max="12553" width="21.08984375" style="16" customWidth="1"/>
    <col min="12554" max="12555" width="17.36328125" style="16" customWidth="1"/>
    <col min="12556" max="12558" width="0" style="16" hidden="1" customWidth="1"/>
    <col min="12559" max="12564" width="18" style="16" customWidth="1"/>
    <col min="12565" max="12565" width="19.90625" style="16" customWidth="1"/>
    <col min="12566" max="12795" width="11" style="16" customWidth="1"/>
    <col min="12796" max="12796" width="6.08984375" style="16" customWidth="1"/>
    <col min="12797" max="12797" width="48" style="16" customWidth="1"/>
    <col min="12798" max="12798" width="15.6328125" style="16"/>
    <col min="12799" max="12799" width="18.6328125" style="16" customWidth="1"/>
    <col min="12800" max="12802" width="15.6328125" style="16"/>
    <col min="12803" max="12803" width="6.08984375" style="16" customWidth="1"/>
    <col min="12804" max="12804" width="48" style="16" customWidth="1"/>
    <col min="12805" max="12806" width="0" style="16" hidden="1" customWidth="1"/>
    <col min="12807" max="12807" width="15.6328125" style="16"/>
    <col min="12808" max="12808" width="19.6328125" style="16" customWidth="1"/>
    <col min="12809" max="12809" width="21.08984375" style="16" customWidth="1"/>
    <col min="12810" max="12811" width="17.36328125" style="16" customWidth="1"/>
    <col min="12812" max="12814" width="0" style="16" hidden="1" customWidth="1"/>
    <col min="12815" max="12820" width="18" style="16" customWidth="1"/>
    <col min="12821" max="12821" width="19.90625" style="16" customWidth="1"/>
    <col min="12822" max="13051" width="11" style="16" customWidth="1"/>
    <col min="13052" max="13052" width="6.08984375" style="16" customWidth="1"/>
    <col min="13053" max="13053" width="48" style="16" customWidth="1"/>
    <col min="13054" max="13054" width="15.6328125" style="16"/>
    <col min="13055" max="13055" width="18.6328125" style="16" customWidth="1"/>
    <col min="13056" max="13058" width="15.6328125" style="16"/>
    <col min="13059" max="13059" width="6.08984375" style="16" customWidth="1"/>
    <col min="13060" max="13060" width="48" style="16" customWidth="1"/>
    <col min="13061" max="13062" width="0" style="16" hidden="1" customWidth="1"/>
    <col min="13063" max="13063" width="15.6328125" style="16"/>
    <col min="13064" max="13064" width="19.6328125" style="16" customWidth="1"/>
    <col min="13065" max="13065" width="21.08984375" style="16" customWidth="1"/>
    <col min="13066" max="13067" width="17.36328125" style="16" customWidth="1"/>
    <col min="13068" max="13070" width="0" style="16" hidden="1" customWidth="1"/>
    <col min="13071" max="13076" width="18" style="16" customWidth="1"/>
    <col min="13077" max="13077" width="19.90625" style="16" customWidth="1"/>
    <col min="13078" max="13307" width="11" style="16" customWidth="1"/>
    <col min="13308" max="13308" width="6.08984375" style="16" customWidth="1"/>
    <col min="13309" max="13309" width="48" style="16" customWidth="1"/>
    <col min="13310" max="13310" width="15.6328125" style="16"/>
    <col min="13311" max="13311" width="18.6328125" style="16" customWidth="1"/>
    <col min="13312" max="13314" width="15.6328125" style="16"/>
    <col min="13315" max="13315" width="6.08984375" style="16" customWidth="1"/>
    <col min="13316" max="13316" width="48" style="16" customWidth="1"/>
    <col min="13317" max="13318" width="0" style="16" hidden="1" customWidth="1"/>
    <col min="13319" max="13319" width="15.6328125" style="16"/>
    <col min="13320" max="13320" width="19.6328125" style="16" customWidth="1"/>
    <col min="13321" max="13321" width="21.08984375" style="16" customWidth="1"/>
    <col min="13322" max="13323" width="17.36328125" style="16" customWidth="1"/>
    <col min="13324" max="13326" width="0" style="16" hidden="1" customWidth="1"/>
    <col min="13327" max="13332" width="18" style="16" customWidth="1"/>
    <col min="13333" max="13333" width="19.90625" style="16" customWidth="1"/>
    <col min="13334" max="13563" width="11" style="16" customWidth="1"/>
    <col min="13564" max="13564" width="6.08984375" style="16" customWidth="1"/>
    <col min="13565" max="13565" width="48" style="16" customWidth="1"/>
    <col min="13566" max="13566" width="15.6328125" style="16"/>
    <col min="13567" max="13567" width="18.6328125" style="16" customWidth="1"/>
    <col min="13568" max="13570" width="15.6328125" style="16"/>
    <col min="13571" max="13571" width="6.08984375" style="16" customWidth="1"/>
    <col min="13572" max="13572" width="48" style="16" customWidth="1"/>
    <col min="13573" max="13574" width="0" style="16" hidden="1" customWidth="1"/>
    <col min="13575" max="13575" width="15.6328125" style="16"/>
    <col min="13576" max="13576" width="19.6328125" style="16" customWidth="1"/>
    <col min="13577" max="13577" width="21.08984375" style="16" customWidth="1"/>
    <col min="13578" max="13579" width="17.36328125" style="16" customWidth="1"/>
    <col min="13580" max="13582" width="0" style="16" hidden="1" customWidth="1"/>
    <col min="13583" max="13588" width="18" style="16" customWidth="1"/>
    <col min="13589" max="13589" width="19.90625" style="16" customWidth="1"/>
    <col min="13590" max="13819" width="11" style="16" customWidth="1"/>
    <col min="13820" max="13820" width="6.08984375" style="16" customWidth="1"/>
    <col min="13821" max="13821" width="48" style="16" customWidth="1"/>
    <col min="13822" max="13822" width="15.6328125" style="16"/>
    <col min="13823" max="13823" width="18.6328125" style="16" customWidth="1"/>
    <col min="13824" max="13826" width="15.6328125" style="16"/>
    <col min="13827" max="13827" width="6.08984375" style="16" customWidth="1"/>
    <col min="13828" max="13828" width="48" style="16" customWidth="1"/>
    <col min="13829" max="13830" width="0" style="16" hidden="1" customWidth="1"/>
    <col min="13831" max="13831" width="15.6328125" style="16"/>
    <col min="13832" max="13832" width="19.6328125" style="16" customWidth="1"/>
    <col min="13833" max="13833" width="21.08984375" style="16" customWidth="1"/>
    <col min="13834" max="13835" width="17.36328125" style="16" customWidth="1"/>
    <col min="13836" max="13838" width="0" style="16" hidden="1" customWidth="1"/>
    <col min="13839" max="13844" width="18" style="16" customWidth="1"/>
    <col min="13845" max="13845" width="19.90625" style="16" customWidth="1"/>
    <col min="13846" max="14075" width="11" style="16" customWidth="1"/>
    <col min="14076" max="14076" width="6.08984375" style="16" customWidth="1"/>
    <col min="14077" max="14077" width="48" style="16" customWidth="1"/>
    <col min="14078" max="14078" width="15.6328125" style="16"/>
    <col min="14079" max="14079" width="18.6328125" style="16" customWidth="1"/>
    <col min="14080" max="14082" width="15.6328125" style="16"/>
    <col min="14083" max="14083" width="6.08984375" style="16" customWidth="1"/>
    <col min="14084" max="14084" width="48" style="16" customWidth="1"/>
    <col min="14085" max="14086" width="0" style="16" hidden="1" customWidth="1"/>
    <col min="14087" max="14087" width="15.6328125" style="16"/>
    <col min="14088" max="14088" width="19.6328125" style="16" customWidth="1"/>
    <col min="14089" max="14089" width="21.08984375" style="16" customWidth="1"/>
    <col min="14090" max="14091" width="17.36328125" style="16" customWidth="1"/>
    <col min="14092" max="14094" width="0" style="16" hidden="1" customWidth="1"/>
    <col min="14095" max="14100" width="18" style="16" customWidth="1"/>
    <col min="14101" max="14101" width="19.90625" style="16" customWidth="1"/>
    <col min="14102" max="14331" width="11" style="16" customWidth="1"/>
    <col min="14332" max="14332" width="6.08984375" style="16" customWidth="1"/>
    <col min="14333" max="14333" width="48" style="16" customWidth="1"/>
    <col min="14334" max="14334" width="15.6328125" style="16"/>
    <col min="14335" max="14335" width="18.6328125" style="16" customWidth="1"/>
    <col min="14336" max="14338" width="15.6328125" style="16"/>
    <col min="14339" max="14339" width="6.08984375" style="16" customWidth="1"/>
    <col min="14340" max="14340" width="48" style="16" customWidth="1"/>
    <col min="14341" max="14342" width="0" style="16" hidden="1" customWidth="1"/>
    <col min="14343" max="14343" width="15.6328125" style="16"/>
    <col min="14344" max="14344" width="19.6328125" style="16" customWidth="1"/>
    <col min="14345" max="14345" width="21.08984375" style="16" customWidth="1"/>
    <col min="14346" max="14347" width="17.36328125" style="16" customWidth="1"/>
    <col min="14348" max="14350" width="0" style="16" hidden="1" customWidth="1"/>
    <col min="14351" max="14356" width="18" style="16" customWidth="1"/>
    <col min="14357" max="14357" width="19.90625" style="16" customWidth="1"/>
    <col min="14358" max="14587" width="11" style="16" customWidth="1"/>
    <col min="14588" max="14588" width="6.08984375" style="16" customWidth="1"/>
    <col min="14589" max="14589" width="48" style="16" customWidth="1"/>
    <col min="14590" max="14590" width="15.6328125" style="16"/>
    <col min="14591" max="14591" width="18.6328125" style="16" customWidth="1"/>
    <col min="14592" max="14594" width="15.6328125" style="16"/>
    <col min="14595" max="14595" width="6.08984375" style="16" customWidth="1"/>
    <col min="14596" max="14596" width="48" style="16" customWidth="1"/>
    <col min="14597" max="14598" width="0" style="16" hidden="1" customWidth="1"/>
    <col min="14599" max="14599" width="15.6328125" style="16"/>
    <col min="14600" max="14600" width="19.6328125" style="16" customWidth="1"/>
    <col min="14601" max="14601" width="21.08984375" style="16" customWidth="1"/>
    <col min="14602" max="14603" width="17.36328125" style="16" customWidth="1"/>
    <col min="14604" max="14606" width="0" style="16" hidden="1" customWidth="1"/>
    <col min="14607" max="14612" width="18" style="16" customWidth="1"/>
    <col min="14613" max="14613" width="19.90625" style="16" customWidth="1"/>
    <col min="14614" max="14843" width="11" style="16" customWidth="1"/>
    <col min="14844" max="14844" width="6.08984375" style="16" customWidth="1"/>
    <col min="14845" max="14845" width="48" style="16" customWidth="1"/>
    <col min="14846" max="14846" width="15.6328125" style="16"/>
    <col min="14847" max="14847" width="18.6328125" style="16" customWidth="1"/>
    <col min="14848" max="14850" width="15.6328125" style="16"/>
    <col min="14851" max="14851" width="6.08984375" style="16" customWidth="1"/>
    <col min="14852" max="14852" width="48" style="16" customWidth="1"/>
    <col min="14853" max="14854" width="0" style="16" hidden="1" customWidth="1"/>
    <col min="14855" max="14855" width="15.6328125" style="16"/>
    <col min="14856" max="14856" width="19.6328125" style="16" customWidth="1"/>
    <col min="14857" max="14857" width="21.08984375" style="16" customWidth="1"/>
    <col min="14858" max="14859" width="17.36328125" style="16" customWidth="1"/>
    <col min="14860" max="14862" width="0" style="16" hidden="1" customWidth="1"/>
    <col min="14863" max="14868" width="18" style="16" customWidth="1"/>
    <col min="14869" max="14869" width="19.90625" style="16" customWidth="1"/>
    <col min="14870" max="15099" width="11" style="16" customWidth="1"/>
    <col min="15100" max="15100" width="6.08984375" style="16" customWidth="1"/>
    <col min="15101" max="15101" width="48" style="16" customWidth="1"/>
    <col min="15102" max="15102" width="15.6328125" style="16"/>
    <col min="15103" max="15103" width="18.6328125" style="16" customWidth="1"/>
    <col min="15104" max="15106" width="15.6328125" style="16"/>
    <col min="15107" max="15107" width="6.08984375" style="16" customWidth="1"/>
    <col min="15108" max="15108" width="48" style="16" customWidth="1"/>
    <col min="15109" max="15110" width="0" style="16" hidden="1" customWidth="1"/>
    <col min="15111" max="15111" width="15.6328125" style="16"/>
    <col min="15112" max="15112" width="19.6328125" style="16" customWidth="1"/>
    <col min="15113" max="15113" width="21.08984375" style="16" customWidth="1"/>
    <col min="15114" max="15115" width="17.36328125" style="16" customWidth="1"/>
    <col min="15116" max="15118" width="0" style="16" hidden="1" customWidth="1"/>
    <col min="15119" max="15124" width="18" style="16" customWidth="1"/>
    <col min="15125" max="15125" width="19.90625" style="16" customWidth="1"/>
    <col min="15126" max="15355" width="11" style="16" customWidth="1"/>
    <col min="15356" max="15356" width="6.08984375" style="16" customWidth="1"/>
    <col min="15357" max="15357" width="48" style="16" customWidth="1"/>
    <col min="15358" max="15358" width="15.6328125" style="16"/>
    <col min="15359" max="15359" width="18.6328125" style="16" customWidth="1"/>
    <col min="15360" max="15362" width="15.6328125" style="16"/>
    <col min="15363" max="15363" width="6.08984375" style="16" customWidth="1"/>
    <col min="15364" max="15364" width="48" style="16" customWidth="1"/>
    <col min="15365" max="15366" width="0" style="16" hidden="1" customWidth="1"/>
    <col min="15367" max="15367" width="15.6328125" style="16"/>
    <col min="15368" max="15368" width="19.6328125" style="16" customWidth="1"/>
    <col min="15369" max="15369" width="21.08984375" style="16" customWidth="1"/>
    <col min="15370" max="15371" width="17.36328125" style="16" customWidth="1"/>
    <col min="15372" max="15374" width="0" style="16" hidden="1" customWidth="1"/>
    <col min="15375" max="15380" width="18" style="16" customWidth="1"/>
    <col min="15381" max="15381" width="19.90625" style="16" customWidth="1"/>
    <col min="15382" max="15611" width="11" style="16" customWidth="1"/>
    <col min="15612" max="15612" width="6.08984375" style="16" customWidth="1"/>
    <col min="15613" max="15613" width="48" style="16" customWidth="1"/>
    <col min="15614" max="15614" width="15.6328125" style="16"/>
    <col min="15615" max="15615" width="18.6328125" style="16" customWidth="1"/>
    <col min="15616" max="15618" width="15.6328125" style="16"/>
    <col min="15619" max="15619" width="6.08984375" style="16" customWidth="1"/>
    <col min="15620" max="15620" width="48" style="16" customWidth="1"/>
    <col min="15621" max="15622" width="0" style="16" hidden="1" customWidth="1"/>
    <col min="15623" max="15623" width="15.6328125" style="16"/>
    <col min="15624" max="15624" width="19.6328125" style="16" customWidth="1"/>
    <col min="15625" max="15625" width="21.08984375" style="16" customWidth="1"/>
    <col min="15626" max="15627" width="17.36328125" style="16" customWidth="1"/>
    <col min="15628" max="15630" width="0" style="16" hidden="1" customWidth="1"/>
    <col min="15631" max="15636" width="18" style="16" customWidth="1"/>
    <col min="15637" max="15637" width="19.90625" style="16" customWidth="1"/>
    <col min="15638" max="15867" width="11" style="16" customWidth="1"/>
    <col min="15868" max="15868" width="6.08984375" style="16" customWidth="1"/>
    <col min="15869" max="15869" width="48" style="16" customWidth="1"/>
    <col min="15870" max="15870" width="15.6328125" style="16"/>
    <col min="15871" max="15871" width="18.6328125" style="16" customWidth="1"/>
    <col min="15872" max="15874" width="15.6328125" style="16"/>
    <col min="15875" max="15875" width="6.08984375" style="16" customWidth="1"/>
    <col min="15876" max="15876" width="48" style="16" customWidth="1"/>
    <col min="15877" max="15878" width="0" style="16" hidden="1" customWidth="1"/>
    <col min="15879" max="15879" width="15.6328125" style="16"/>
    <col min="15880" max="15880" width="19.6328125" style="16" customWidth="1"/>
    <col min="15881" max="15881" width="21.08984375" style="16" customWidth="1"/>
    <col min="15882" max="15883" width="17.36328125" style="16" customWidth="1"/>
    <col min="15884" max="15886" width="0" style="16" hidden="1" customWidth="1"/>
    <col min="15887" max="15892" width="18" style="16" customWidth="1"/>
    <col min="15893" max="15893" width="19.90625" style="16" customWidth="1"/>
    <col min="15894" max="16123" width="11" style="16" customWidth="1"/>
    <col min="16124" max="16124" width="6.08984375" style="16" customWidth="1"/>
    <col min="16125" max="16125" width="48" style="16" customWidth="1"/>
    <col min="16126" max="16126" width="15.6328125" style="16"/>
    <col min="16127" max="16127" width="18.6328125" style="16" customWidth="1"/>
    <col min="16128" max="16130" width="15.6328125" style="16"/>
    <col min="16131" max="16131" width="6.08984375" style="16" customWidth="1"/>
    <col min="16132" max="16132" width="48" style="16" customWidth="1"/>
    <col min="16133" max="16134" width="0" style="16" hidden="1" customWidth="1"/>
    <col min="16135" max="16135" width="15.6328125" style="16"/>
    <col min="16136" max="16136" width="19.6328125" style="16" customWidth="1"/>
    <col min="16137" max="16137" width="21.08984375" style="16" customWidth="1"/>
    <col min="16138" max="16139" width="17.36328125" style="16" customWidth="1"/>
    <col min="16140" max="16142" width="0" style="16" hidden="1" customWidth="1"/>
    <col min="16143" max="16148" width="18" style="16" customWidth="1"/>
    <col min="16149" max="16149" width="19.90625" style="16" customWidth="1"/>
    <col min="16150" max="16379" width="11" style="16" customWidth="1"/>
    <col min="16380" max="16384" width="6.08984375" style="16" customWidth="1"/>
  </cols>
  <sheetData>
    <row r="1" spans="1:256" x14ac:dyDescent="0.25">
      <c r="A1" s="154" t="s">
        <v>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32" customHeight="1" x14ac:dyDescent="0.25">
      <c r="A2" s="121" t="s">
        <v>148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56" ht="20.5" customHeight="1" x14ac:dyDescent="0.25">
      <c r="A3" s="122" t="s">
        <v>152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56" x14ac:dyDescent="0.25">
      <c r="A4" s="123" t="s">
        <v>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</row>
    <row r="5" spans="1:256" ht="60" customHeight="1" x14ac:dyDescent="0.25">
      <c r="A5" s="124" t="s">
        <v>19</v>
      </c>
      <c r="B5" s="125" t="s">
        <v>3</v>
      </c>
      <c r="C5" s="125" t="s">
        <v>9</v>
      </c>
      <c r="D5" s="125" t="s">
        <v>20</v>
      </c>
      <c r="E5" s="125"/>
      <c r="F5" s="125"/>
      <c r="G5" s="125"/>
      <c r="H5" s="125"/>
      <c r="I5" s="125" t="s">
        <v>21</v>
      </c>
      <c r="J5" s="125"/>
      <c r="K5" s="125"/>
      <c r="L5" s="125"/>
      <c r="M5" s="125" t="s">
        <v>69</v>
      </c>
      <c r="N5" s="125"/>
      <c r="O5" s="125"/>
      <c r="P5" s="125"/>
      <c r="Q5" s="126" t="s">
        <v>22</v>
      </c>
      <c r="R5" s="126"/>
      <c r="S5" s="126"/>
      <c r="T5" s="126"/>
      <c r="U5" s="125" t="s">
        <v>0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33.65" customHeight="1" x14ac:dyDescent="0.25">
      <c r="A6" s="124"/>
      <c r="B6" s="125"/>
      <c r="C6" s="125"/>
      <c r="D6" s="125" t="s">
        <v>23</v>
      </c>
      <c r="E6" s="126" t="s">
        <v>24</v>
      </c>
      <c r="F6" s="126"/>
      <c r="G6" s="126"/>
      <c r="H6" s="126"/>
      <c r="I6" s="126" t="s">
        <v>12</v>
      </c>
      <c r="J6" s="132" t="s">
        <v>25</v>
      </c>
      <c r="K6" s="133"/>
      <c r="L6" s="134"/>
      <c r="M6" s="126" t="s">
        <v>35</v>
      </c>
      <c r="N6" s="126"/>
      <c r="O6" s="126" t="s">
        <v>39</v>
      </c>
      <c r="P6" s="126"/>
      <c r="Q6" s="126" t="s">
        <v>12</v>
      </c>
      <c r="R6" s="126" t="s">
        <v>25</v>
      </c>
      <c r="S6" s="126"/>
      <c r="T6" s="126"/>
      <c r="U6" s="125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pans="1:256" ht="28.75" customHeight="1" x14ac:dyDescent="0.25">
      <c r="A7" s="124"/>
      <c r="B7" s="125"/>
      <c r="C7" s="125"/>
      <c r="D7" s="125"/>
      <c r="E7" s="127" t="s">
        <v>12</v>
      </c>
      <c r="F7" s="127" t="s">
        <v>4</v>
      </c>
      <c r="G7" s="127"/>
      <c r="H7" s="127"/>
      <c r="I7" s="126"/>
      <c r="J7" s="127" t="s">
        <v>7</v>
      </c>
      <c r="K7" s="129" t="s">
        <v>34</v>
      </c>
      <c r="L7" s="129" t="s">
        <v>39</v>
      </c>
      <c r="M7" s="127" t="s">
        <v>26</v>
      </c>
      <c r="N7" s="127" t="s">
        <v>27</v>
      </c>
      <c r="O7" s="127" t="s">
        <v>26</v>
      </c>
      <c r="P7" s="127" t="s">
        <v>27</v>
      </c>
      <c r="Q7" s="126"/>
      <c r="R7" s="127" t="s">
        <v>7</v>
      </c>
      <c r="S7" s="127" t="s">
        <v>34</v>
      </c>
      <c r="T7" s="127" t="s">
        <v>39</v>
      </c>
      <c r="U7" s="125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ht="27" customHeight="1" x14ac:dyDescent="0.25">
      <c r="A8" s="124"/>
      <c r="B8" s="125"/>
      <c r="C8" s="125"/>
      <c r="D8" s="125"/>
      <c r="E8" s="127"/>
      <c r="F8" s="127" t="s">
        <v>7</v>
      </c>
      <c r="G8" s="129" t="s">
        <v>34</v>
      </c>
      <c r="H8" s="127" t="s">
        <v>39</v>
      </c>
      <c r="I8" s="126"/>
      <c r="J8" s="128"/>
      <c r="K8" s="130"/>
      <c r="L8" s="130"/>
      <c r="M8" s="127"/>
      <c r="N8" s="127"/>
      <c r="O8" s="127"/>
      <c r="P8" s="127"/>
      <c r="Q8" s="126"/>
      <c r="R8" s="128"/>
      <c r="S8" s="128"/>
      <c r="T8" s="128"/>
      <c r="U8" s="125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ht="52.75" customHeight="1" x14ac:dyDescent="0.25">
      <c r="A9" s="124"/>
      <c r="B9" s="125"/>
      <c r="C9" s="125"/>
      <c r="D9" s="125"/>
      <c r="E9" s="127"/>
      <c r="F9" s="127"/>
      <c r="G9" s="131"/>
      <c r="H9" s="127"/>
      <c r="I9" s="126"/>
      <c r="J9" s="128"/>
      <c r="K9" s="131"/>
      <c r="L9" s="131"/>
      <c r="M9" s="127"/>
      <c r="N9" s="127"/>
      <c r="O9" s="127"/>
      <c r="P9" s="127"/>
      <c r="Q9" s="126"/>
      <c r="R9" s="128"/>
      <c r="S9" s="128"/>
      <c r="T9" s="128"/>
      <c r="U9" s="125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ht="35.4" customHeight="1" x14ac:dyDescent="0.25">
      <c r="A10" s="18"/>
      <c r="B10" s="19" t="s">
        <v>28</v>
      </c>
      <c r="C10" s="20"/>
      <c r="D10" s="20"/>
      <c r="E10" s="34">
        <f>E11+E13+E16</f>
        <v>10810</v>
      </c>
      <c r="F10" s="34">
        <f t="shared" ref="F10:T10" si="0">F11+F13+F16</f>
        <v>0</v>
      </c>
      <c r="G10" s="34">
        <f>G11+G13+G16</f>
        <v>10310</v>
      </c>
      <c r="H10" s="34">
        <f t="shared" si="0"/>
        <v>500</v>
      </c>
      <c r="I10" s="34">
        <f t="shared" si="0"/>
        <v>2500</v>
      </c>
      <c r="J10" s="34">
        <f t="shared" si="0"/>
        <v>0</v>
      </c>
      <c r="K10" s="34">
        <f t="shared" si="0"/>
        <v>2000</v>
      </c>
      <c r="L10" s="34">
        <f t="shared" si="0"/>
        <v>500</v>
      </c>
      <c r="M10" s="34">
        <f>M11+M13+M16</f>
        <v>5636</v>
      </c>
      <c r="N10" s="34">
        <f t="shared" si="0"/>
        <v>-2000</v>
      </c>
      <c r="O10" s="34">
        <f t="shared" si="0"/>
        <v>0</v>
      </c>
      <c r="P10" s="34">
        <f t="shared" si="0"/>
        <v>-500</v>
      </c>
      <c r="Q10" s="34">
        <f>Q11+Q13+Q16</f>
        <v>5636</v>
      </c>
      <c r="R10" s="34">
        <f t="shared" si="0"/>
        <v>0</v>
      </c>
      <c r="S10" s="34">
        <f>S11+S13+S16</f>
        <v>5636</v>
      </c>
      <c r="T10" s="34">
        <f t="shared" si="0"/>
        <v>0</v>
      </c>
      <c r="U10" s="20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</row>
    <row r="11" spans="1:256" ht="35.4" customHeight="1" x14ac:dyDescent="0.25">
      <c r="A11" s="101" t="s">
        <v>10</v>
      </c>
      <c r="B11" s="19" t="s">
        <v>56</v>
      </c>
      <c r="C11" s="20"/>
      <c r="D11" s="20"/>
      <c r="E11" s="34">
        <f t="shared" ref="E11:T11" si="1">SUM(E12)</f>
        <v>2500</v>
      </c>
      <c r="F11" s="34">
        <f t="shared" si="1"/>
        <v>0</v>
      </c>
      <c r="G11" s="34">
        <f>SUM(G12)</f>
        <v>2000</v>
      </c>
      <c r="H11" s="34">
        <f t="shared" si="1"/>
        <v>500</v>
      </c>
      <c r="I11" s="34">
        <f t="shared" si="1"/>
        <v>2500</v>
      </c>
      <c r="J11" s="34">
        <f t="shared" si="1"/>
        <v>0</v>
      </c>
      <c r="K11" s="34">
        <f t="shared" si="1"/>
        <v>2000</v>
      </c>
      <c r="L11" s="34">
        <f t="shared" si="1"/>
        <v>500</v>
      </c>
      <c r="M11" s="34">
        <f t="shared" si="1"/>
        <v>0</v>
      </c>
      <c r="N11" s="34">
        <f t="shared" si="1"/>
        <v>-2000</v>
      </c>
      <c r="O11" s="34">
        <f t="shared" si="1"/>
        <v>0</v>
      </c>
      <c r="P11" s="34">
        <f t="shared" si="1"/>
        <v>-500</v>
      </c>
      <c r="Q11" s="34">
        <f t="shared" si="1"/>
        <v>0</v>
      </c>
      <c r="R11" s="34">
        <f t="shared" si="1"/>
        <v>0</v>
      </c>
      <c r="S11" s="34">
        <f t="shared" si="1"/>
        <v>0</v>
      </c>
      <c r="T11" s="34">
        <f t="shared" si="1"/>
        <v>0</v>
      </c>
      <c r="U11" s="20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</row>
    <row r="12" spans="1:256" ht="61.25" customHeight="1" x14ac:dyDescent="0.25">
      <c r="A12" s="23" t="s">
        <v>29</v>
      </c>
      <c r="B12" s="22" t="s">
        <v>38</v>
      </c>
      <c r="C12" s="24" t="s">
        <v>46</v>
      </c>
      <c r="D12" s="39" t="s">
        <v>40</v>
      </c>
      <c r="E12" s="26">
        <f>SUM(F12:H12)</f>
        <v>2500</v>
      </c>
      <c r="F12" s="26">
        <v>0</v>
      </c>
      <c r="G12" s="26">
        <v>2000</v>
      </c>
      <c r="H12" s="26">
        <v>500</v>
      </c>
      <c r="I12" s="27">
        <f>SUM(J12:L12)</f>
        <v>2500</v>
      </c>
      <c r="J12" s="27"/>
      <c r="K12" s="26">
        <v>2000</v>
      </c>
      <c r="L12" s="26">
        <v>500</v>
      </c>
      <c r="M12" s="35">
        <v>0</v>
      </c>
      <c r="N12" s="35">
        <v>-2000</v>
      </c>
      <c r="O12" s="35"/>
      <c r="P12" s="35">
        <v>-500</v>
      </c>
      <c r="Q12" s="27">
        <f>SUM(R12:T12)</f>
        <v>0</v>
      </c>
      <c r="R12" s="27">
        <f>J12</f>
        <v>0</v>
      </c>
      <c r="S12" s="27">
        <f>+K12+M12+N12</f>
        <v>0</v>
      </c>
      <c r="T12" s="27">
        <f>+L12+O12+P12</f>
        <v>0</v>
      </c>
      <c r="U12" s="20" t="s">
        <v>44</v>
      </c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</row>
    <row r="13" spans="1:256" s="56" customFormat="1" ht="52.75" customHeight="1" x14ac:dyDescent="0.25">
      <c r="A13" s="47" t="s">
        <v>49</v>
      </c>
      <c r="B13" s="48" t="s">
        <v>47</v>
      </c>
      <c r="C13" s="49"/>
      <c r="D13" s="50"/>
      <c r="E13" s="51">
        <f>SUM(E14:E15)</f>
        <v>3754</v>
      </c>
      <c r="F13" s="51">
        <f t="shared" ref="F13:S13" si="2">SUM(F14:F15)</f>
        <v>0</v>
      </c>
      <c r="G13" s="51">
        <f>SUM(G14:G15)</f>
        <v>3754</v>
      </c>
      <c r="H13" s="51">
        <f t="shared" si="2"/>
        <v>0</v>
      </c>
      <c r="I13" s="51">
        <f t="shared" si="2"/>
        <v>0</v>
      </c>
      <c r="J13" s="51">
        <f t="shared" si="2"/>
        <v>0</v>
      </c>
      <c r="K13" s="51">
        <f t="shared" si="2"/>
        <v>0</v>
      </c>
      <c r="L13" s="51">
        <f t="shared" si="2"/>
        <v>0</v>
      </c>
      <c r="M13" s="51">
        <f t="shared" si="2"/>
        <v>2000</v>
      </c>
      <c r="N13" s="51">
        <f t="shared" si="2"/>
        <v>0</v>
      </c>
      <c r="O13" s="51">
        <f t="shared" si="2"/>
        <v>0</v>
      </c>
      <c r="P13" s="51">
        <f t="shared" si="2"/>
        <v>0</v>
      </c>
      <c r="Q13" s="51">
        <f t="shared" si="2"/>
        <v>2000</v>
      </c>
      <c r="R13" s="51">
        <f t="shared" si="2"/>
        <v>0</v>
      </c>
      <c r="S13" s="51">
        <f t="shared" si="2"/>
        <v>2000</v>
      </c>
      <c r="T13" s="51">
        <f>SUM(T14:T14)</f>
        <v>0</v>
      </c>
      <c r="U13" s="54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  <c r="HY13" s="55"/>
      <c r="HZ13" s="55"/>
      <c r="IA13" s="55"/>
      <c r="IB13" s="55"/>
      <c r="IC13" s="55"/>
      <c r="ID13" s="55"/>
      <c r="IE13" s="55"/>
      <c r="IF13" s="55"/>
      <c r="IG13" s="55"/>
      <c r="IH13" s="55"/>
      <c r="II13" s="55"/>
      <c r="IJ13" s="55"/>
      <c r="IK13" s="55"/>
      <c r="IL13" s="55"/>
      <c r="IM13" s="55"/>
      <c r="IN13" s="55"/>
      <c r="IO13" s="55"/>
      <c r="IP13" s="55"/>
      <c r="IQ13" s="55"/>
      <c r="IR13" s="55"/>
      <c r="IS13" s="55"/>
      <c r="IT13" s="55"/>
      <c r="IU13" s="55"/>
      <c r="IV13" s="55"/>
    </row>
    <row r="14" spans="1:256" s="46" customFormat="1" ht="52.75" customHeight="1" x14ac:dyDescent="0.25">
      <c r="A14" s="23" t="s">
        <v>29</v>
      </c>
      <c r="B14" s="40" t="s">
        <v>43</v>
      </c>
      <c r="C14" s="24" t="s">
        <v>46</v>
      </c>
      <c r="D14" s="39" t="s">
        <v>143</v>
      </c>
      <c r="E14" s="41">
        <f>SUM(F14:H14)</f>
        <v>2144</v>
      </c>
      <c r="F14" s="41">
        <v>0</v>
      </c>
      <c r="G14" s="41">
        <v>2144</v>
      </c>
      <c r="H14" s="41"/>
      <c r="I14" s="42">
        <f>SUM(J14:L14)</f>
        <v>0</v>
      </c>
      <c r="J14" s="42"/>
      <c r="K14" s="41"/>
      <c r="L14" s="41"/>
      <c r="M14" s="43">
        <v>1250</v>
      </c>
      <c r="N14" s="43">
        <v>0</v>
      </c>
      <c r="O14" s="43"/>
      <c r="P14" s="43"/>
      <c r="Q14" s="42">
        <f>SUM(R14:T14)</f>
        <v>1250</v>
      </c>
      <c r="R14" s="27">
        <f>J14</f>
        <v>0</v>
      </c>
      <c r="S14" s="42">
        <f>+K14+M14+N14</f>
        <v>1250</v>
      </c>
      <c r="T14" s="42">
        <f>+L14+O14+P14</f>
        <v>0</v>
      </c>
      <c r="U14" s="44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</row>
    <row r="15" spans="1:256" ht="80.400000000000006" customHeight="1" x14ac:dyDescent="0.25">
      <c r="A15" s="23" t="s">
        <v>30</v>
      </c>
      <c r="B15" s="22" t="s">
        <v>33</v>
      </c>
      <c r="C15" s="24" t="s">
        <v>46</v>
      </c>
      <c r="D15" s="39" t="s">
        <v>141</v>
      </c>
      <c r="E15" s="26">
        <f>SUM(F15:H15)</f>
        <v>1610</v>
      </c>
      <c r="F15" s="26"/>
      <c r="G15" s="26">
        <v>1610</v>
      </c>
      <c r="H15" s="26">
        <v>0</v>
      </c>
      <c r="I15" s="27">
        <f>SUM(J15:L15)</f>
        <v>0</v>
      </c>
      <c r="J15" s="27">
        <v>0</v>
      </c>
      <c r="K15" s="27"/>
      <c r="L15" s="27">
        <v>0</v>
      </c>
      <c r="M15" s="27">
        <v>750</v>
      </c>
      <c r="N15" s="35">
        <v>0</v>
      </c>
      <c r="O15" s="27"/>
      <c r="P15" s="35">
        <v>0</v>
      </c>
      <c r="Q15" s="42">
        <f>SUM(R15:T15)</f>
        <v>750</v>
      </c>
      <c r="R15" s="27">
        <f>J15</f>
        <v>0</v>
      </c>
      <c r="S15" s="42">
        <f>+K15+M15+N15</f>
        <v>750</v>
      </c>
      <c r="T15" s="27">
        <f>+L15+O15+P15</f>
        <v>0</v>
      </c>
      <c r="U15" s="20"/>
    </row>
    <row r="16" spans="1:256" s="56" customFormat="1" ht="73.75" customHeight="1" x14ac:dyDescent="0.25">
      <c r="A16" s="47" t="s">
        <v>50</v>
      </c>
      <c r="B16" s="57" t="s">
        <v>52</v>
      </c>
      <c r="C16" s="57"/>
      <c r="D16" s="57"/>
      <c r="E16" s="58">
        <f t="shared" ref="E16:T16" si="3">E17+E19</f>
        <v>4556</v>
      </c>
      <c r="F16" s="58">
        <f t="shared" si="3"/>
        <v>0</v>
      </c>
      <c r="G16" s="58">
        <f t="shared" si="3"/>
        <v>4556</v>
      </c>
      <c r="H16" s="58">
        <f t="shared" si="3"/>
        <v>0</v>
      </c>
      <c r="I16" s="58">
        <f t="shared" si="3"/>
        <v>0</v>
      </c>
      <c r="J16" s="58">
        <f t="shared" si="3"/>
        <v>0</v>
      </c>
      <c r="K16" s="58">
        <f t="shared" si="3"/>
        <v>0</v>
      </c>
      <c r="L16" s="58">
        <f t="shared" si="3"/>
        <v>0</v>
      </c>
      <c r="M16" s="58">
        <f>M17+M19</f>
        <v>3636</v>
      </c>
      <c r="N16" s="58">
        <f t="shared" si="3"/>
        <v>0</v>
      </c>
      <c r="O16" s="58">
        <f t="shared" si="3"/>
        <v>0</v>
      </c>
      <c r="P16" s="58">
        <f t="shared" si="3"/>
        <v>0</v>
      </c>
      <c r="Q16" s="58">
        <f>Q17+Q19</f>
        <v>3636</v>
      </c>
      <c r="R16" s="58">
        <f t="shared" si="3"/>
        <v>0</v>
      </c>
      <c r="S16" s="58">
        <f t="shared" si="3"/>
        <v>3636</v>
      </c>
      <c r="T16" s="58">
        <f t="shared" si="3"/>
        <v>0</v>
      </c>
      <c r="U16" s="57"/>
    </row>
    <row r="17" spans="1:256" s="56" customFormat="1" ht="30.65" customHeight="1" x14ac:dyDescent="0.25">
      <c r="A17" s="47" t="s">
        <v>6</v>
      </c>
      <c r="B17" s="57" t="s">
        <v>48</v>
      </c>
      <c r="C17" s="57"/>
      <c r="D17" s="57"/>
      <c r="E17" s="58">
        <f t="shared" ref="E17:T17" si="4">SUM(E18:E18)</f>
        <v>1870</v>
      </c>
      <c r="F17" s="58">
        <f t="shared" si="4"/>
        <v>0</v>
      </c>
      <c r="G17" s="58">
        <f t="shared" si="4"/>
        <v>1870</v>
      </c>
      <c r="H17" s="58">
        <f t="shared" si="4"/>
        <v>0</v>
      </c>
      <c r="I17" s="58">
        <f t="shared" si="4"/>
        <v>0</v>
      </c>
      <c r="J17" s="58">
        <f t="shared" si="4"/>
        <v>0</v>
      </c>
      <c r="K17" s="58">
        <f t="shared" si="4"/>
        <v>0</v>
      </c>
      <c r="L17" s="58">
        <f t="shared" si="4"/>
        <v>0</v>
      </c>
      <c r="M17" s="58">
        <f t="shared" si="4"/>
        <v>950</v>
      </c>
      <c r="N17" s="58">
        <f t="shared" si="4"/>
        <v>0</v>
      </c>
      <c r="O17" s="58">
        <f t="shared" si="4"/>
        <v>0</v>
      </c>
      <c r="P17" s="58">
        <f t="shared" si="4"/>
        <v>0</v>
      </c>
      <c r="Q17" s="58">
        <f t="shared" si="4"/>
        <v>950</v>
      </c>
      <c r="R17" s="58">
        <f t="shared" si="4"/>
        <v>0</v>
      </c>
      <c r="S17" s="58">
        <f t="shared" si="4"/>
        <v>950</v>
      </c>
      <c r="T17" s="58">
        <f t="shared" si="4"/>
        <v>0</v>
      </c>
      <c r="U17" s="57"/>
    </row>
    <row r="18" spans="1:256" ht="64.25" customHeight="1" x14ac:dyDescent="0.25">
      <c r="A18" s="23" t="s">
        <v>29</v>
      </c>
      <c r="B18" s="22" t="s">
        <v>36</v>
      </c>
      <c r="C18" s="24" t="s">
        <v>46</v>
      </c>
      <c r="D18" s="39" t="s">
        <v>142</v>
      </c>
      <c r="E18" s="26">
        <f>SUM(F18:H18)</f>
        <v>1870</v>
      </c>
      <c r="F18" s="26">
        <v>0</v>
      </c>
      <c r="G18" s="26">
        <v>1870</v>
      </c>
      <c r="H18" s="26">
        <v>0</v>
      </c>
      <c r="I18" s="27">
        <f>SUM(J18:L18)</f>
        <v>0</v>
      </c>
      <c r="J18" s="27"/>
      <c r="K18" s="35"/>
      <c r="L18" s="27">
        <v>0</v>
      </c>
      <c r="M18" s="27">
        <v>950</v>
      </c>
      <c r="N18" s="35">
        <v>0</v>
      </c>
      <c r="O18" s="35"/>
      <c r="P18" s="35">
        <v>0</v>
      </c>
      <c r="Q18" s="42">
        <f>SUM(R18:T18)</f>
        <v>950</v>
      </c>
      <c r="R18" s="27">
        <f>J18</f>
        <v>0</v>
      </c>
      <c r="S18" s="42">
        <f>+K18+M18+N18</f>
        <v>950</v>
      </c>
      <c r="T18" s="27">
        <f>+L18+O18+P18</f>
        <v>0</v>
      </c>
      <c r="U18" s="20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</row>
    <row r="19" spans="1:256" s="56" customFormat="1" ht="70.25" customHeight="1" x14ac:dyDescent="0.25">
      <c r="A19" s="47" t="s">
        <v>51</v>
      </c>
      <c r="B19" s="48" t="s">
        <v>45</v>
      </c>
      <c r="C19" s="49" t="s">
        <v>46</v>
      </c>
      <c r="D19" s="59"/>
      <c r="E19" s="52">
        <f>2636+50</f>
        <v>2686</v>
      </c>
      <c r="F19" s="51">
        <v>0</v>
      </c>
      <c r="G19" s="52">
        <f>2636+50</f>
        <v>2686</v>
      </c>
      <c r="H19" s="51">
        <v>0</v>
      </c>
      <c r="I19" s="52">
        <f>SUM(J19:L19)</f>
        <v>0</v>
      </c>
      <c r="J19" s="52"/>
      <c r="K19" s="53"/>
      <c r="L19" s="52">
        <v>0</v>
      </c>
      <c r="M19" s="52">
        <f>2636+50</f>
        <v>2686</v>
      </c>
      <c r="N19" s="53">
        <v>0</v>
      </c>
      <c r="O19" s="53"/>
      <c r="P19" s="53">
        <v>0</v>
      </c>
      <c r="Q19" s="108">
        <f>SUM(R19:T19)</f>
        <v>2686</v>
      </c>
      <c r="R19" s="52">
        <f>J19</f>
        <v>0</v>
      </c>
      <c r="S19" s="108">
        <f>+K19+M19+N19</f>
        <v>2686</v>
      </c>
      <c r="T19" s="52">
        <f>+L19+O19+P19</f>
        <v>0</v>
      </c>
      <c r="U19" s="54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</row>
    <row r="20" spans="1:256" x14ac:dyDescent="0.25">
      <c r="C20" s="16"/>
      <c r="D20" s="16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16"/>
    </row>
    <row r="21" spans="1:256" x14ac:dyDescent="0.25">
      <c r="C21" s="16"/>
      <c r="D21" s="16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16"/>
    </row>
    <row r="22" spans="1:256" x14ac:dyDescent="0.25">
      <c r="C22" s="16"/>
      <c r="D22" s="16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16"/>
    </row>
    <row r="23" spans="1:256" x14ac:dyDescent="0.25">
      <c r="C23" s="16"/>
      <c r="D23" s="16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16"/>
    </row>
    <row r="24" spans="1:256" x14ac:dyDescent="0.25">
      <c r="C24" s="16"/>
      <c r="D24" s="16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16"/>
    </row>
    <row r="25" spans="1:256" x14ac:dyDescent="0.25">
      <c r="C25" s="16"/>
      <c r="D25" s="16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16"/>
    </row>
    <row r="26" spans="1:256" x14ac:dyDescent="0.25">
      <c r="C26" s="16"/>
      <c r="D26" s="16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16"/>
    </row>
    <row r="27" spans="1:256" x14ac:dyDescent="0.25">
      <c r="C27" s="16"/>
      <c r="D27" s="16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16"/>
    </row>
    <row r="28" spans="1:256" x14ac:dyDescent="0.25">
      <c r="C28" s="16"/>
      <c r="D28" s="16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16"/>
    </row>
    <row r="29" spans="1:256" x14ac:dyDescent="0.25">
      <c r="C29" s="16"/>
      <c r="D29" s="16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16"/>
    </row>
    <row r="30" spans="1:256" x14ac:dyDescent="0.25">
      <c r="C30" s="16"/>
      <c r="D30" s="16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16"/>
    </row>
    <row r="31" spans="1:256" x14ac:dyDescent="0.25">
      <c r="C31" s="16"/>
      <c r="D31" s="16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16"/>
    </row>
    <row r="32" spans="1:256" x14ac:dyDescent="0.25">
      <c r="C32" s="16"/>
      <c r="D32" s="16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16"/>
    </row>
    <row r="33" spans="3:21" x14ac:dyDescent="0.25">
      <c r="C33" s="16"/>
      <c r="D33" s="16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16"/>
    </row>
    <row r="34" spans="3:21" x14ac:dyDescent="0.25">
      <c r="C34" s="16"/>
      <c r="D34" s="16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16"/>
    </row>
    <row r="35" spans="3:21" x14ac:dyDescent="0.25">
      <c r="C35" s="16"/>
      <c r="D35" s="16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16"/>
    </row>
    <row r="36" spans="3:21" x14ac:dyDescent="0.25">
      <c r="C36" s="16"/>
      <c r="D36" s="16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16"/>
    </row>
    <row r="37" spans="3:21" x14ac:dyDescent="0.25">
      <c r="C37" s="16"/>
      <c r="D37" s="16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16"/>
    </row>
    <row r="38" spans="3:21" x14ac:dyDescent="0.25">
      <c r="C38" s="16"/>
      <c r="D38" s="16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16"/>
    </row>
    <row r="39" spans="3:21" x14ac:dyDescent="0.25">
      <c r="C39" s="16"/>
      <c r="D39" s="16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16"/>
    </row>
    <row r="40" spans="3:21" x14ac:dyDescent="0.25">
      <c r="C40" s="16"/>
      <c r="D40" s="16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16"/>
    </row>
    <row r="41" spans="3:21" x14ac:dyDescent="0.25">
      <c r="C41" s="16"/>
      <c r="D41" s="16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16"/>
    </row>
    <row r="42" spans="3:21" x14ac:dyDescent="0.25">
      <c r="C42" s="16"/>
      <c r="D42" s="16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16"/>
    </row>
    <row r="43" spans="3:21" x14ac:dyDescent="0.25">
      <c r="C43" s="16"/>
      <c r="D43" s="16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16"/>
    </row>
    <row r="44" spans="3:21" x14ac:dyDescent="0.25">
      <c r="C44" s="16"/>
      <c r="D44" s="16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16"/>
    </row>
    <row r="45" spans="3:21" x14ac:dyDescent="0.25">
      <c r="C45" s="16"/>
      <c r="D45" s="16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16"/>
    </row>
    <row r="46" spans="3:21" x14ac:dyDescent="0.25">
      <c r="C46" s="16"/>
      <c r="D46" s="16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16"/>
    </row>
    <row r="47" spans="3:21" x14ac:dyDescent="0.25">
      <c r="C47" s="16"/>
      <c r="D47" s="1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16"/>
    </row>
    <row r="48" spans="3:21" x14ac:dyDescent="0.25">
      <c r="C48" s="16"/>
      <c r="D48" s="1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16"/>
    </row>
    <row r="49" spans="3:21" x14ac:dyDescent="0.25">
      <c r="C49" s="16"/>
      <c r="D49" s="16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16"/>
    </row>
    <row r="50" spans="3:21" x14ac:dyDescent="0.25">
      <c r="C50" s="16"/>
      <c r="D50" s="16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16"/>
    </row>
    <row r="51" spans="3:21" x14ac:dyDescent="0.25">
      <c r="C51" s="16"/>
      <c r="D51" s="1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16"/>
    </row>
    <row r="52" spans="3:21" x14ac:dyDescent="0.25">
      <c r="C52" s="16"/>
      <c r="D52" s="1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16"/>
    </row>
    <row r="53" spans="3:21" x14ac:dyDescent="0.25">
      <c r="C53" s="16"/>
      <c r="D53" s="1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16"/>
    </row>
    <row r="54" spans="3:21" x14ac:dyDescent="0.25">
      <c r="C54" s="16"/>
      <c r="D54" s="1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16"/>
    </row>
    <row r="55" spans="3:21" x14ac:dyDescent="0.25">
      <c r="C55" s="16"/>
      <c r="D55" s="16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16"/>
    </row>
    <row r="56" spans="3:21" x14ac:dyDescent="0.25">
      <c r="C56" s="16"/>
      <c r="D56" s="16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16"/>
    </row>
    <row r="57" spans="3:21" x14ac:dyDescent="0.25">
      <c r="C57" s="16"/>
      <c r="D57" s="16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16"/>
    </row>
    <row r="58" spans="3:21" x14ac:dyDescent="0.25">
      <c r="C58" s="16"/>
      <c r="D58" s="16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16"/>
    </row>
    <row r="59" spans="3:21" x14ac:dyDescent="0.25">
      <c r="C59" s="16"/>
      <c r="D59" s="16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16"/>
    </row>
    <row r="60" spans="3:21" x14ac:dyDescent="0.25">
      <c r="C60" s="16"/>
      <c r="D60" s="16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16"/>
    </row>
    <row r="61" spans="3:21" x14ac:dyDescent="0.25">
      <c r="C61" s="16"/>
      <c r="D61" s="1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16"/>
    </row>
    <row r="62" spans="3:21" x14ac:dyDescent="0.25">
      <c r="C62" s="16"/>
      <c r="D62" s="16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16"/>
    </row>
    <row r="63" spans="3:21" x14ac:dyDescent="0.25">
      <c r="C63" s="16"/>
      <c r="D63" s="16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16"/>
    </row>
    <row r="64" spans="3:21" x14ac:dyDescent="0.25">
      <c r="C64" s="16"/>
      <c r="D64" s="16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16"/>
    </row>
    <row r="65" spans="3:21" x14ac:dyDescent="0.25">
      <c r="C65" s="16"/>
      <c r="D65" s="1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16"/>
    </row>
    <row r="66" spans="3:21" x14ac:dyDescent="0.25">
      <c r="C66" s="16"/>
      <c r="D66" s="16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16"/>
    </row>
    <row r="67" spans="3:21" x14ac:dyDescent="0.25">
      <c r="C67" s="16"/>
      <c r="D67" s="1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16"/>
    </row>
    <row r="68" spans="3:21" x14ac:dyDescent="0.25">
      <c r="C68" s="16"/>
      <c r="D68" s="16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16"/>
    </row>
    <row r="69" spans="3:21" x14ac:dyDescent="0.25">
      <c r="C69" s="16"/>
      <c r="D69" s="16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16"/>
    </row>
    <row r="70" spans="3:21" x14ac:dyDescent="0.25">
      <c r="C70" s="16"/>
      <c r="D70" s="16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16"/>
    </row>
    <row r="71" spans="3:21" x14ac:dyDescent="0.25">
      <c r="C71" s="16"/>
      <c r="D71" s="16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16"/>
    </row>
    <row r="72" spans="3:21" x14ac:dyDescent="0.25">
      <c r="C72" s="16"/>
      <c r="D72" s="16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16"/>
    </row>
    <row r="73" spans="3:21" x14ac:dyDescent="0.25">
      <c r="C73" s="16"/>
      <c r="D73" s="16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16"/>
    </row>
    <row r="74" spans="3:21" x14ac:dyDescent="0.25">
      <c r="C74" s="16"/>
      <c r="D74" s="16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16"/>
    </row>
    <row r="75" spans="3:21" x14ac:dyDescent="0.25">
      <c r="C75" s="16"/>
      <c r="D75" s="16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16"/>
    </row>
    <row r="76" spans="3:21" x14ac:dyDescent="0.25">
      <c r="C76" s="16"/>
      <c r="D76" s="16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16"/>
    </row>
    <row r="77" spans="3:21" x14ac:dyDescent="0.25">
      <c r="C77" s="16"/>
      <c r="D77" s="16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16"/>
    </row>
    <row r="78" spans="3:21" x14ac:dyDescent="0.25">
      <c r="C78" s="16"/>
      <c r="D78" s="16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16"/>
    </row>
    <row r="79" spans="3:21" x14ac:dyDescent="0.25">
      <c r="C79" s="16"/>
      <c r="D79" s="16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16"/>
    </row>
    <row r="80" spans="3:21" x14ac:dyDescent="0.25">
      <c r="C80" s="16"/>
      <c r="D80" s="16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16"/>
    </row>
    <row r="81" spans="3:21" x14ac:dyDescent="0.25">
      <c r="C81" s="16"/>
      <c r="D81" s="16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16"/>
    </row>
    <row r="82" spans="3:21" x14ac:dyDescent="0.25">
      <c r="C82" s="16"/>
      <c r="D82" s="16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16"/>
    </row>
    <row r="83" spans="3:21" x14ac:dyDescent="0.25">
      <c r="C83" s="16"/>
      <c r="D83" s="16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16"/>
    </row>
    <row r="84" spans="3:21" x14ac:dyDescent="0.25">
      <c r="C84" s="16"/>
      <c r="D84" s="16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16"/>
    </row>
    <row r="85" spans="3:21" x14ac:dyDescent="0.25">
      <c r="C85" s="16"/>
      <c r="D85" s="16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16"/>
    </row>
    <row r="86" spans="3:21" x14ac:dyDescent="0.25">
      <c r="C86" s="16"/>
      <c r="D86" s="16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16"/>
    </row>
    <row r="87" spans="3:21" x14ac:dyDescent="0.25">
      <c r="C87" s="16"/>
      <c r="D87" s="16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16"/>
    </row>
    <row r="88" spans="3:21" x14ac:dyDescent="0.25">
      <c r="C88" s="16"/>
      <c r="D88" s="16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16"/>
    </row>
    <row r="89" spans="3:21" x14ac:dyDescent="0.25">
      <c r="C89" s="16"/>
      <c r="D89" s="16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16"/>
    </row>
    <row r="90" spans="3:21" x14ac:dyDescent="0.25">
      <c r="C90" s="16"/>
      <c r="D90" s="16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16"/>
    </row>
    <row r="91" spans="3:21" x14ac:dyDescent="0.25">
      <c r="C91" s="16"/>
      <c r="D91" s="16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16"/>
    </row>
    <row r="92" spans="3:21" x14ac:dyDescent="0.25">
      <c r="C92" s="16"/>
      <c r="D92" s="16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16"/>
    </row>
    <row r="93" spans="3:21" x14ac:dyDescent="0.25">
      <c r="C93" s="16"/>
      <c r="D93" s="16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16"/>
    </row>
    <row r="94" spans="3:21" x14ac:dyDescent="0.25">
      <c r="C94" s="16"/>
      <c r="D94" s="16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16"/>
    </row>
    <row r="95" spans="3:21" x14ac:dyDescent="0.25">
      <c r="C95" s="16"/>
      <c r="D95" s="16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16"/>
    </row>
    <row r="96" spans="3:21" x14ac:dyDescent="0.25">
      <c r="C96" s="16"/>
      <c r="D96" s="16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16"/>
    </row>
    <row r="97" spans="3:21" x14ac:dyDescent="0.25">
      <c r="C97" s="16"/>
      <c r="D97" s="16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16"/>
    </row>
    <row r="98" spans="3:21" x14ac:dyDescent="0.25">
      <c r="C98" s="16"/>
      <c r="D98" s="16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16"/>
    </row>
    <row r="99" spans="3:21" x14ac:dyDescent="0.25">
      <c r="C99" s="16"/>
      <c r="D99" s="16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16"/>
    </row>
    <row r="100" spans="3:21" x14ac:dyDescent="0.25">
      <c r="C100" s="16"/>
      <c r="D100" s="16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16"/>
    </row>
    <row r="101" spans="3:21" x14ac:dyDescent="0.25">
      <c r="C101" s="16"/>
      <c r="D101" s="16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16"/>
    </row>
    <row r="102" spans="3:21" x14ac:dyDescent="0.25">
      <c r="C102" s="16"/>
      <c r="D102" s="16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16"/>
    </row>
    <row r="103" spans="3:21" x14ac:dyDescent="0.25">
      <c r="C103" s="16"/>
      <c r="D103" s="16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16"/>
    </row>
    <row r="104" spans="3:21" x14ac:dyDescent="0.25">
      <c r="C104" s="16"/>
      <c r="D104" s="16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16"/>
    </row>
    <row r="105" spans="3:21" x14ac:dyDescent="0.25">
      <c r="C105" s="16"/>
      <c r="D105" s="16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16"/>
    </row>
    <row r="106" spans="3:21" x14ac:dyDescent="0.25">
      <c r="C106" s="16"/>
      <c r="D106" s="16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16"/>
    </row>
    <row r="107" spans="3:21" x14ac:dyDescent="0.25">
      <c r="C107" s="16"/>
      <c r="D107" s="16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16"/>
    </row>
    <row r="108" spans="3:21" x14ac:dyDescent="0.25">
      <c r="C108" s="16"/>
      <c r="D108" s="16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16"/>
    </row>
    <row r="109" spans="3:21" x14ac:dyDescent="0.25">
      <c r="C109" s="16"/>
      <c r="D109" s="16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16"/>
    </row>
    <row r="110" spans="3:21" x14ac:dyDescent="0.25">
      <c r="C110" s="16"/>
      <c r="D110" s="16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16"/>
    </row>
    <row r="111" spans="3:21" x14ac:dyDescent="0.25">
      <c r="C111" s="16"/>
      <c r="D111" s="16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16"/>
    </row>
    <row r="112" spans="3:21" x14ac:dyDescent="0.25">
      <c r="C112" s="16"/>
      <c r="D112" s="16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16"/>
    </row>
    <row r="113" spans="3:21" x14ac:dyDescent="0.25">
      <c r="C113" s="16"/>
      <c r="D113" s="16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16"/>
    </row>
    <row r="114" spans="3:21" x14ac:dyDescent="0.25">
      <c r="C114" s="16"/>
      <c r="D114" s="16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16"/>
    </row>
    <row r="115" spans="3:21" x14ac:dyDescent="0.25">
      <c r="C115" s="16"/>
      <c r="D115" s="16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16"/>
    </row>
    <row r="116" spans="3:21" x14ac:dyDescent="0.25">
      <c r="C116" s="16"/>
      <c r="D116" s="16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16"/>
    </row>
    <row r="117" spans="3:21" x14ac:dyDescent="0.25">
      <c r="C117" s="16"/>
      <c r="D117" s="16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16"/>
    </row>
    <row r="118" spans="3:21" x14ac:dyDescent="0.25">
      <c r="C118" s="16"/>
      <c r="D118" s="16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16"/>
    </row>
    <row r="119" spans="3:21" x14ac:dyDescent="0.25">
      <c r="C119" s="16"/>
      <c r="D119" s="16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16"/>
    </row>
    <row r="120" spans="3:21" x14ac:dyDescent="0.25">
      <c r="C120" s="16"/>
      <c r="D120" s="16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16"/>
    </row>
    <row r="121" spans="3:21" x14ac:dyDescent="0.25">
      <c r="C121" s="16"/>
      <c r="D121" s="16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16"/>
    </row>
    <row r="122" spans="3:21" x14ac:dyDescent="0.25">
      <c r="C122" s="16"/>
      <c r="D122" s="16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16"/>
    </row>
    <row r="123" spans="3:21" x14ac:dyDescent="0.25">
      <c r="C123" s="16"/>
      <c r="D123" s="16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16"/>
    </row>
    <row r="124" spans="3:21" x14ac:dyDescent="0.25">
      <c r="C124" s="16"/>
      <c r="D124" s="16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16"/>
    </row>
    <row r="125" spans="3:21" x14ac:dyDescent="0.25">
      <c r="C125" s="16"/>
      <c r="D125" s="16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16"/>
    </row>
    <row r="126" spans="3:21" x14ac:dyDescent="0.25">
      <c r="C126" s="16"/>
      <c r="D126" s="16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16"/>
    </row>
    <row r="127" spans="3:21" x14ac:dyDescent="0.25">
      <c r="C127" s="16"/>
      <c r="D127" s="16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16"/>
    </row>
    <row r="128" spans="3:21" x14ac:dyDescent="0.25">
      <c r="C128" s="16"/>
      <c r="D128" s="16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16"/>
    </row>
    <row r="129" spans="3:21" x14ac:dyDescent="0.25">
      <c r="C129" s="16"/>
      <c r="D129" s="16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16"/>
    </row>
    <row r="130" spans="3:21" x14ac:dyDescent="0.25">
      <c r="C130" s="16"/>
      <c r="D130" s="16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16"/>
    </row>
    <row r="131" spans="3:21" x14ac:dyDescent="0.25">
      <c r="C131" s="16"/>
      <c r="D131" s="16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16"/>
    </row>
    <row r="132" spans="3:21" x14ac:dyDescent="0.25">
      <c r="C132" s="16"/>
      <c r="D132" s="16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16"/>
    </row>
    <row r="133" spans="3:21" x14ac:dyDescent="0.25">
      <c r="C133" s="16"/>
      <c r="D133" s="16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16"/>
    </row>
    <row r="134" spans="3:21" x14ac:dyDescent="0.25">
      <c r="C134" s="16"/>
      <c r="D134" s="16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16"/>
    </row>
    <row r="135" spans="3:21" x14ac:dyDescent="0.25">
      <c r="C135" s="16"/>
      <c r="D135" s="16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16"/>
    </row>
    <row r="136" spans="3:21" x14ac:dyDescent="0.25">
      <c r="C136" s="16"/>
      <c r="D136" s="16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16"/>
    </row>
    <row r="137" spans="3:21" x14ac:dyDescent="0.25">
      <c r="C137" s="16"/>
      <c r="D137" s="16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16"/>
    </row>
    <row r="138" spans="3:21" x14ac:dyDescent="0.25">
      <c r="C138" s="16"/>
      <c r="D138" s="16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16"/>
    </row>
    <row r="139" spans="3:21" x14ac:dyDescent="0.25">
      <c r="C139" s="16"/>
      <c r="D139" s="16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16"/>
    </row>
    <row r="140" spans="3:21" x14ac:dyDescent="0.25">
      <c r="C140" s="16"/>
      <c r="D140" s="16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16"/>
    </row>
    <row r="141" spans="3:21" x14ac:dyDescent="0.25">
      <c r="C141" s="16"/>
      <c r="D141" s="16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16"/>
    </row>
    <row r="142" spans="3:21" x14ac:dyDescent="0.25">
      <c r="C142" s="16"/>
      <c r="D142" s="16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16"/>
    </row>
    <row r="143" spans="3:21" x14ac:dyDescent="0.25">
      <c r="C143" s="16"/>
      <c r="D143" s="16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16"/>
    </row>
    <row r="144" spans="3:21" x14ac:dyDescent="0.25">
      <c r="C144" s="16"/>
      <c r="D144" s="16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16"/>
    </row>
    <row r="145" spans="3:21" x14ac:dyDescent="0.25">
      <c r="C145" s="16"/>
      <c r="D145" s="16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16"/>
    </row>
    <row r="146" spans="3:21" x14ac:dyDescent="0.25">
      <c r="C146" s="16"/>
      <c r="D146" s="16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16"/>
    </row>
    <row r="147" spans="3:21" x14ac:dyDescent="0.25">
      <c r="C147" s="16"/>
      <c r="D147" s="16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16"/>
    </row>
    <row r="148" spans="3:21" x14ac:dyDescent="0.25">
      <c r="C148" s="16"/>
      <c r="D148" s="16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16"/>
    </row>
    <row r="149" spans="3:21" x14ac:dyDescent="0.25">
      <c r="C149" s="16"/>
      <c r="D149" s="16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16"/>
    </row>
    <row r="150" spans="3:21" x14ac:dyDescent="0.25">
      <c r="C150" s="16"/>
      <c r="D150" s="16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16"/>
    </row>
    <row r="151" spans="3:21" x14ac:dyDescent="0.25">
      <c r="C151" s="16"/>
      <c r="D151" s="16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16"/>
    </row>
    <row r="152" spans="3:21" x14ac:dyDescent="0.25">
      <c r="C152" s="16"/>
      <c r="D152" s="16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16"/>
    </row>
    <row r="153" spans="3:21" x14ac:dyDescent="0.25">
      <c r="C153" s="16"/>
      <c r="D153" s="16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16"/>
    </row>
    <row r="154" spans="3:21" x14ac:dyDescent="0.25">
      <c r="C154" s="16"/>
      <c r="D154" s="16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16"/>
    </row>
    <row r="155" spans="3:21" x14ac:dyDescent="0.25">
      <c r="C155" s="16"/>
      <c r="D155" s="16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16"/>
    </row>
    <row r="156" spans="3:21" x14ac:dyDescent="0.25">
      <c r="C156" s="16"/>
      <c r="D156" s="16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16"/>
    </row>
    <row r="157" spans="3:21" x14ac:dyDescent="0.25">
      <c r="C157" s="16"/>
      <c r="D157" s="16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16"/>
    </row>
    <row r="158" spans="3:21" x14ac:dyDescent="0.25">
      <c r="C158" s="16"/>
      <c r="D158" s="16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16"/>
    </row>
    <row r="159" spans="3:21" x14ac:dyDescent="0.25">
      <c r="C159" s="16"/>
      <c r="D159" s="16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16"/>
    </row>
    <row r="160" spans="3:21" x14ac:dyDescent="0.25">
      <c r="C160" s="16"/>
      <c r="D160" s="16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16"/>
    </row>
    <row r="161" spans="3:21" x14ac:dyDescent="0.25">
      <c r="C161" s="16"/>
      <c r="D161" s="16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16"/>
    </row>
    <row r="162" spans="3:21" x14ac:dyDescent="0.25">
      <c r="C162" s="16"/>
      <c r="D162" s="16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16"/>
    </row>
    <row r="163" spans="3:21" x14ac:dyDescent="0.25">
      <c r="C163" s="16"/>
      <c r="D163" s="16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16"/>
    </row>
    <row r="164" spans="3:21" x14ac:dyDescent="0.25">
      <c r="C164" s="16"/>
      <c r="D164" s="16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16"/>
    </row>
    <row r="165" spans="3:21" x14ac:dyDescent="0.25">
      <c r="C165" s="16"/>
      <c r="D165" s="16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16"/>
    </row>
    <row r="166" spans="3:21" x14ac:dyDescent="0.25">
      <c r="C166" s="16"/>
      <c r="D166" s="16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16"/>
    </row>
    <row r="167" spans="3:21" x14ac:dyDescent="0.25">
      <c r="C167" s="16"/>
      <c r="D167" s="16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16"/>
    </row>
    <row r="168" spans="3:21" x14ac:dyDescent="0.25">
      <c r="C168" s="16"/>
      <c r="D168" s="16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16"/>
    </row>
    <row r="169" spans="3:21" x14ac:dyDescent="0.25">
      <c r="C169" s="16"/>
      <c r="D169" s="16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16"/>
    </row>
    <row r="170" spans="3:21" x14ac:dyDescent="0.25">
      <c r="C170" s="16"/>
      <c r="D170" s="16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16"/>
    </row>
    <row r="171" spans="3:21" x14ac:dyDescent="0.25">
      <c r="C171" s="16"/>
      <c r="D171" s="16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16"/>
    </row>
    <row r="172" spans="3:21" x14ac:dyDescent="0.25">
      <c r="C172" s="16"/>
      <c r="D172" s="16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16"/>
    </row>
    <row r="173" spans="3:21" x14ac:dyDescent="0.25">
      <c r="C173" s="16"/>
      <c r="D173" s="16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16"/>
    </row>
    <row r="174" spans="3:21" x14ac:dyDescent="0.25">
      <c r="C174" s="16"/>
      <c r="D174" s="16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16"/>
    </row>
    <row r="175" spans="3:21" x14ac:dyDescent="0.25">
      <c r="C175" s="16"/>
      <c r="D175" s="16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16"/>
    </row>
    <row r="176" spans="3:21" x14ac:dyDescent="0.25">
      <c r="C176" s="16"/>
      <c r="D176" s="16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16"/>
    </row>
    <row r="177" spans="3:21" x14ac:dyDescent="0.25">
      <c r="C177" s="16"/>
      <c r="D177" s="16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16"/>
    </row>
    <row r="178" spans="3:21" x14ac:dyDescent="0.25">
      <c r="C178" s="16"/>
      <c r="D178" s="16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16"/>
    </row>
    <row r="179" spans="3:21" x14ac:dyDescent="0.25">
      <c r="C179" s="16"/>
      <c r="D179" s="16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16"/>
    </row>
    <row r="180" spans="3:21" x14ac:dyDescent="0.25">
      <c r="C180" s="16"/>
      <c r="D180" s="16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16"/>
    </row>
    <row r="181" spans="3:21" x14ac:dyDescent="0.25">
      <c r="C181" s="16"/>
      <c r="D181" s="16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16"/>
    </row>
    <row r="182" spans="3:21" x14ac:dyDescent="0.25">
      <c r="C182" s="16"/>
      <c r="D182" s="16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16"/>
    </row>
    <row r="183" spans="3:21" x14ac:dyDescent="0.25">
      <c r="C183" s="16"/>
      <c r="D183" s="16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16"/>
    </row>
    <row r="184" spans="3:21" x14ac:dyDescent="0.25">
      <c r="C184" s="16"/>
      <c r="D184" s="16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16"/>
    </row>
    <row r="185" spans="3:21" x14ac:dyDescent="0.25">
      <c r="C185" s="16"/>
      <c r="D185" s="16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16"/>
    </row>
    <row r="186" spans="3:21" x14ac:dyDescent="0.25">
      <c r="C186" s="16"/>
      <c r="D186" s="16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16"/>
    </row>
    <row r="187" spans="3:21" x14ac:dyDescent="0.25">
      <c r="C187" s="16"/>
      <c r="D187" s="16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16"/>
    </row>
    <row r="188" spans="3:21" x14ac:dyDescent="0.25">
      <c r="C188" s="16"/>
      <c r="D188" s="16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16"/>
    </row>
    <row r="189" spans="3:21" x14ac:dyDescent="0.25">
      <c r="C189" s="16"/>
      <c r="D189" s="16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16"/>
    </row>
    <row r="190" spans="3:21" x14ac:dyDescent="0.25">
      <c r="C190" s="16"/>
      <c r="D190" s="16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16"/>
    </row>
    <row r="191" spans="3:21" x14ac:dyDescent="0.25">
      <c r="C191" s="16"/>
      <c r="D191" s="16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16"/>
    </row>
    <row r="192" spans="3:21" x14ac:dyDescent="0.25">
      <c r="C192" s="16"/>
      <c r="D192" s="16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16"/>
    </row>
    <row r="193" spans="3:21" x14ac:dyDescent="0.25">
      <c r="C193" s="16"/>
      <c r="D193" s="16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16"/>
    </row>
    <row r="194" spans="3:21" x14ac:dyDescent="0.25">
      <c r="C194" s="16"/>
      <c r="D194" s="16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16"/>
    </row>
    <row r="195" spans="3:21" x14ac:dyDescent="0.25">
      <c r="C195" s="16"/>
      <c r="D195" s="16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16"/>
    </row>
    <row r="196" spans="3:21" x14ac:dyDescent="0.25">
      <c r="C196" s="16"/>
      <c r="D196" s="16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16"/>
    </row>
    <row r="197" spans="3:21" x14ac:dyDescent="0.25">
      <c r="C197" s="16"/>
      <c r="D197" s="16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16"/>
    </row>
    <row r="198" spans="3:21" x14ac:dyDescent="0.25">
      <c r="C198" s="16"/>
      <c r="D198" s="16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16"/>
    </row>
    <row r="199" spans="3:21" x14ac:dyDescent="0.25">
      <c r="C199" s="16"/>
      <c r="D199" s="16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16"/>
    </row>
    <row r="200" spans="3:21" x14ac:dyDescent="0.25">
      <c r="C200" s="16"/>
      <c r="D200" s="16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16"/>
    </row>
    <row r="201" spans="3:21" x14ac:dyDescent="0.25">
      <c r="C201" s="16"/>
      <c r="D201" s="16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16"/>
    </row>
    <row r="202" spans="3:21" x14ac:dyDescent="0.25">
      <c r="C202" s="16"/>
      <c r="D202" s="16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16"/>
    </row>
    <row r="203" spans="3:21" x14ac:dyDescent="0.25">
      <c r="C203" s="16"/>
      <c r="D203" s="16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16"/>
    </row>
    <row r="204" spans="3:21" x14ac:dyDescent="0.25">
      <c r="C204" s="16"/>
      <c r="D204" s="16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16"/>
    </row>
    <row r="205" spans="3:21" x14ac:dyDescent="0.25">
      <c r="C205" s="16"/>
      <c r="D205" s="16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16"/>
    </row>
    <row r="206" spans="3:21" x14ac:dyDescent="0.25">
      <c r="C206" s="16"/>
      <c r="D206" s="16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16"/>
    </row>
    <row r="207" spans="3:21" x14ac:dyDescent="0.25">
      <c r="C207" s="16"/>
      <c r="D207" s="16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16"/>
    </row>
    <row r="208" spans="3:21" x14ac:dyDescent="0.25">
      <c r="C208" s="16"/>
      <c r="D208" s="16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16"/>
    </row>
    <row r="209" spans="3:21" x14ac:dyDescent="0.25">
      <c r="C209" s="16"/>
      <c r="D209" s="16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16"/>
    </row>
    <row r="210" spans="3:21" x14ac:dyDescent="0.25">
      <c r="C210" s="16"/>
      <c r="D210" s="16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16"/>
    </row>
    <row r="211" spans="3:21" x14ac:dyDescent="0.25">
      <c r="C211" s="16"/>
      <c r="D211" s="16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16"/>
    </row>
    <row r="212" spans="3:21" x14ac:dyDescent="0.25">
      <c r="C212" s="16"/>
      <c r="D212" s="16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16"/>
    </row>
    <row r="213" spans="3:21" x14ac:dyDescent="0.25">
      <c r="C213" s="16"/>
      <c r="D213" s="16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16"/>
    </row>
    <row r="214" spans="3:21" x14ac:dyDescent="0.25">
      <c r="C214" s="16"/>
      <c r="D214" s="16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16"/>
    </row>
    <row r="215" spans="3:21" x14ac:dyDescent="0.25">
      <c r="C215" s="16"/>
      <c r="D215" s="16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16"/>
    </row>
    <row r="216" spans="3:21" x14ac:dyDescent="0.25">
      <c r="C216" s="16"/>
      <c r="D216" s="16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16"/>
    </row>
    <row r="217" spans="3:21" x14ac:dyDescent="0.25">
      <c r="C217" s="16"/>
      <c r="D217" s="16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16"/>
    </row>
    <row r="218" spans="3:21" x14ac:dyDescent="0.25">
      <c r="C218" s="16"/>
      <c r="D218" s="16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16"/>
    </row>
    <row r="219" spans="3:21" x14ac:dyDescent="0.25">
      <c r="C219" s="16"/>
      <c r="D219" s="16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16"/>
    </row>
    <row r="220" spans="3:21" x14ac:dyDescent="0.25">
      <c r="C220" s="16"/>
      <c r="D220" s="16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16"/>
    </row>
    <row r="221" spans="3:21" x14ac:dyDescent="0.25">
      <c r="C221" s="16"/>
      <c r="D221" s="16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16"/>
    </row>
    <row r="222" spans="3:21" x14ac:dyDescent="0.25">
      <c r="C222" s="16"/>
      <c r="D222" s="16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16"/>
    </row>
    <row r="223" spans="3:21" x14ac:dyDescent="0.25">
      <c r="C223" s="16"/>
      <c r="D223" s="16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16"/>
    </row>
    <row r="224" spans="3:21" x14ac:dyDescent="0.25">
      <c r="C224" s="16"/>
      <c r="D224" s="16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16"/>
    </row>
    <row r="225" spans="3:21" x14ac:dyDescent="0.25">
      <c r="C225" s="16"/>
      <c r="D225" s="16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16"/>
    </row>
    <row r="226" spans="3:21" x14ac:dyDescent="0.25">
      <c r="C226" s="16"/>
      <c r="D226" s="16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16"/>
    </row>
  </sheetData>
  <mergeCells count="35">
    <mergeCell ref="N7:N9"/>
    <mergeCell ref="I6:I9"/>
    <mergeCell ref="J6:L6"/>
    <mergeCell ref="P7:P9"/>
    <mergeCell ref="M6:N6"/>
    <mergeCell ref="M7:M9"/>
    <mergeCell ref="O6:P6"/>
    <mergeCell ref="Q6:Q9"/>
    <mergeCell ref="R6:T6"/>
    <mergeCell ref="O7:O9"/>
    <mergeCell ref="T7:T9"/>
    <mergeCell ref="R7:R9"/>
    <mergeCell ref="F7:H7"/>
    <mergeCell ref="J7:J9"/>
    <mergeCell ref="L7:L9"/>
    <mergeCell ref="F8:F9"/>
    <mergeCell ref="H8:H9"/>
    <mergeCell ref="G8:G9"/>
    <mergeCell ref="K7:K9"/>
    <mergeCell ref="A1:U1"/>
    <mergeCell ref="A2:U2"/>
    <mergeCell ref="A3:U3"/>
    <mergeCell ref="A4:U4"/>
    <mergeCell ref="A5:A9"/>
    <mergeCell ref="B5:B9"/>
    <mergeCell ref="C5:C9"/>
    <mergeCell ref="D5:H5"/>
    <mergeCell ref="I5:L5"/>
    <mergeCell ref="M5:P5"/>
    <mergeCell ref="Q5:T5"/>
    <mergeCell ref="U5:U9"/>
    <mergeCell ref="D6:D9"/>
    <mergeCell ref="E6:H6"/>
    <mergeCell ref="S7:S9"/>
    <mergeCell ref="E7:E9"/>
  </mergeCells>
  <phoneticPr fontId="41" type="noConversion"/>
  <pageMargins left="0.56999999999999995" right="0.32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4"/>
  <sheetViews>
    <sheetView tabSelected="1" zoomScale="62" zoomScaleNormal="62" workbookViewId="0">
      <selection activeCell="A3" sqref="A3:T3"/>
    </sheetView>
  </sheetViews>
  <sheetFormatPr defaultRowHeight="16.5" x14ac:dyDescent="0.35"/>
  <cols>
    <col min="1" max="1" width="3.54296875" style="2" customWidth="1"/>
    <col min="2" max="2" width="37.6328125" style="2" customWidth="1"/>
    <col min="3" max="3" width="6.6328125" style="2" customWidth="1"/>
    <col min="4" max="4" width="8.90625" style="2" customWidth="1"/>
    <col min="5" max="6" width="11.54296875" style="2" customWidth="1"/>
    <col min="7" max="10" width="9.90625" style="7" customWidth="1"/>
    <col min="11" max="11" width="9.90625" style="38" customWidth="1"/>
    <col min="12" max="12" width="9.90625" style="7" customWidth="1"/>
    <col min="13" max="13" width="9.90625" style="38" customWidth="1"/>
    <col min="14" max="18" width="9.90625" style="7" customWidth="1"/>
    <col min="19" max="19" width="11.54296875" style="7" customWidth="1"/>
    <col min="20" max="20" width="26.54296875" style="1" customWidth="1"/>
    <col min="21" max="21" width="9.453125" style="2" bestFit="1" customWidth="1"/>
    <col min="22" max="237" width="9.08984375" style="2"/>
    <col min="238" max="238" width="5.08984375" style="2" customWidth="1"/>
    <col min="239" max="239" width="27.08984375" style="2" customWidth="1"/>
    <col min="240" max="240" width="0" style="2" hidden="1" customWidth="1"/>
    <col min="241" max="241" width="5.90625" style="2" customWidth="1"/>
    <col min="242" max="242" width="4.36328125" style="2" customWidth="1"/>
    <col min="243" max="243" width="12.54296875" style="2" customWidth="1"/>
    <col min="244" max="247" width="0" style="2" hidden="1" customWidth="1"/>
    <col min="248" max="248" width="10.08984375" style="2" customWidth="1"/>
    <col min="249" max="249" width="11.6328125" style="2" customWidth="1"/>
    <col min="250" max="250" width="0" style="2" hidden="1" customWidth="1"/>
    <col min="251" max="251" width="8.54296875" style="2" customWidth="1"/>
    <col min="252" max="252" width="7.90625" style="2" customWidth="1"/>
    <col min="253" max="253" width="9.54296875" style="2" customWidth="1"/>
    <col min="254" max="254" width="0" style="2" hidden="1" customWidth="1"/>
    <col min="255" max="255" width="8.08984375" style="2" customWidth="1"/>
    <col min="256" max="256" width="9.54296875" style="2" customWidth="1"/>
    <col min="257" max="257" width="10.90625" style="2" customWidth="1"/>
    <col min="258" max="264" width="10" style="2" customWidth="1"/>
    <col min="265" max="265" width="12" style="2" customWidth="1"/>
    <col min="266" max="266" width="12.54296875" style="2" customWidth="1"/>
    <col min="267" max="267" width="20.08984375" style="2" customWidth="1"/>
    <col min="268" max="268" width="10.453125" style="2" bestFit="1" customWidth="1"/>
    <col min="269" max="269" width="14.08984375" style="2" customWidth="1"/>
    <col min="270" max="493" width="9.08984375" style="2"/>
    <col min="494" max="494" width="5.08984375" style="2" customWidth="1"/>
    <col min="495" max="495" width="27.08984375" style="2" customWidth="1"/>
    <col min="496" max="496" width="0" style="2" hidden="1" customWidth="1"/>
    <col min="497" max="497" width="5.90625" style="2" customWidth="1"/>
    <col min="498" max="498" width="4.36328125" style="2" customWidth="1"/>
    <col min="499" max="499" width="12.54296875" style="2" customWidth="1"/>
    <col min="500" max="503" width="0" style="2" hidden="1" customWidth="1"/>
    <col min="504" max="504" width="10.08984375" style="2" customWidth="1"/>
    <col min="505" max="505" width="11.6328125" style="2" customWidth="1"/>
    <col min="506" max="506" width="0" style="2" hidden="1" customWidth="1"/>
    <col min="507" max="507" width="8.54296875" style="2" customWidth="1"/>
    <col min="508" max="508" width="7.90625" style="2" customWidth="1"/>
    <col min="509" max="509" width="9.54296875" style="2" customWidth="1"/>
    <col min="510" max="510" width="0" style="2" hidden="1" customWidth="1"/>
    <col min="511" max="511" width="8.08984375" style="2" customWidth="1"/>
    <col min="512" max="512" width="9.54296875" style="2" customWidth="1"/>
    <col min="513" max="513" width="10.90625" style="2" customWidth="1"/>
    <col min="514" max="520" width="10" style="2" customWidth="1"/>
    <col min="521" max="521" width="12" style="2" customWidth="1"/>
    <col min="522" max="522" width="12.54296875" style="2" customWidth="1"/>
    <col min="523" max="523" width="20.08984375" style="2" customWidth="1"/>
    <col min="524" max="524" width="10.453125" style="2" bestFit="1" customWidth="1"/>
    <col min="525" max="525" width="14.08984375" style="2" customWidth="1"/>
    <col min="526" max="749" width="9.08984375" style="2"/>
    <col min="750" max="750" width="5.08984375" style="2" customWidth="1"/>
    <col min="751" max="751" width="27.08984375" style="2" customWidth="1"/>
    <col min="752" max="752" width="0" style="2" hidden="1" customWidth="1"/>
    <col min="753" max="753" width="5.90625" style="2" customWidth="1"/>
    <col min="754" max="754" width="4.36328125" style="2" customWidth="1"/>
    <col min="755" max="755" width="12.54296875" style="2" customWidth="1"/>
    <col min="756" max="759" width="0" style="2" hidden="1" customWidth="1"/>
    <col min="760" max="760" width="10.08984375" style="2" customWidth="1"/>
    <col min="761" max="761" width="11.6328125" style="2" customWidth="1"/>
    <col min="762" max="762" width="0" style="2" hidden="1" customWidth="1"/>
    <col min="763" max="763" width="8.54296875" style="2" customWidth="1"/>
    <col min="764" max="764" width="7.90625" style="2" customWidth="1"/>
    <col min="765" max="765" width="9.54296875" style="2" customWidth="1"/>
    <col min="766" max="766" width="0" style="2" hidden="1" customWidth="1"/>
    <col min="767" max="767" width="8.08984375" style="2" customWidth="1"/>
    <col min="768" max="768" width="9.54296875" style="2" customWidth="1"/>
    <col min="769" max="769" width="10.90625" style="2" customWidth="1"/>
    <col min="770" max="776" width="10" style="2" customWidth="1"/>
    <col min="777" max="777" width="12" style="2" customWidth="1"/>
    <col min="778" max="778" width="12.54296875" style="2" customWidth="1"/>
    <col min="779" max="779" width="20.08984375" style="2" customWidth="1"/>
    <col min="780" max="780" width="10.453125" style="2" bestFit="1" customWidth="1"/>
    <col min="781" max="781" width="14.08984375" style="2" customWidth="1"/>
    <col min="782" max="1005" width="9.08984375" style="2"/>
    <col min="1006" max="1006" width="5.08984375" style="2" customWidth="1"/>
    <col min="1007" max="1007" width="27.08984375" style="2" customWidth="1"/>
    <col min="1008" max="1008" width="0" style="2" hidden="1" customWidth="1"/>
    <col min="1009" max="1009" width="5.90625" style="2" customWidth="1"/>
    <col min="1010" max="1010" width="4.36328125" style="2" customWidth="1"/>
    <col min="1011" max="1011" width="12.54296875" style="2" customWidth="1"/>
    <col min="1012" max="1015" width="0" style="2" hidden="1" customWidth="1"/>
    <col min="1016" max="1016" width="10.08984375" style="2" customWidth="1"/>
    <col min="1017" max="1017" width="11.6328125" style="2" customWidth="1"/>
    <col min="1018" max="1018" width="0" style="2" hidden="1" customWidth="1"/>
    <col min="1019" max="1019" width="8.54296875" style="2" customWidth="1"/>
    <col min="1020" max="1020" width="7.90625" style="2" customWidth="1"/>
    <col min="1021" max="1021" width="9.54296875" style="2" customWidth="1"/>
    <col min="1022" max="1022" width="0" style="2" hidden="1" customWidth="1"/>
    <col min="1023" max="1023" width="8.08984375" style="2" customWidth="1"/>
    <col min="1024" max="1024" width="9.54296875" style="2" customWidth="1"/>
    <col min="1025" max="1025" width="10.90625" style="2" customWidth="1"/>
    <col min="1026" max="1032" width="10" style="2" customWidth="1"/>
    <col min="1033" max="1033" width="12" style="2" customWidth="1"/>
    <col min="1034" max="1034" width="12.54296875" style="2" customWidth="1"/>
    <col min="1035" max="1035" width="20.08984375" style="2" customWidth="1"/>
    <col min="1036" max="1036" width="10.453125" style="2" bestFit="1" customWidth="1"/>
    <col min="1037" max="1037" width="14.08984375" style="2" customWidth="1"/>
    <col min="1038" max="1261" width="9.08984375" style="2"/>
    <col min="1262" max="1262" width="5.08984375" style="2" customWidth="1"/>
    <col min="1263" max="1263" width="27.08984375" style="2" customWidth="1"/>
    <col min="1264" max="1264" width="0" style="2" hidden="1" customWidth="1"/>
    <col min="1265" max="1265" width="5.90625" style="2" customWidth="1"/>
    <col min="1266" max="1266" width="4.36328125" style="2" customWidth="1"/>
    <col min="1267" max="1267" width="12.54296875" style="2" customWidth="1"/>
    <col min="1268" max="1271" width="0" style="2" hidden="1" customWidth="1"/>
    <col min="1272" max="1272" width="10.08984375" style="2" customWidth="1"/>
    <col min="1273" max="1273" width="11.6328125" style="2" customWidth="1"/>
    <col min="1274" max="1274" width="0" style="2" hidden="1" customWidth="1"/>
    <col min="1275" max="1275" width="8.54296875" style="2" customWidth="1"/>
    <col min="1276" max="1276" width="7.90625" style="2" customWidth="1"/>
    <col min="1277" max="1277" width="9.54296875" style="2" customWidth="1"/>
    <col min="1278" max="1278" width="0" style="2" hidden="1" customWidth="1"/>
    <col min="1279" max="1279" width="8.08984375" style="2" customWidth="1"/>
    <col min="1280" max="1280" width="9.54296875" style="2" customWidth="1"/>
    <col min="1281" max="1281" width="10.90625" style="2" customWidth="1"/>
    <col min="1282" max="1288" width="10" style="2" customWidth="1"/>
    <col min="1289" max="1289" width="12" style="2" customWidth="1"/>
    <col min="1290" max="1290" width="12.54296875" style="2" customWidth="1"/>
    <col min="1291" max="1291" width="20.08984375" style="2" customWidth="1"/>
    <col min="1292" max="1292" width="10.453125" style="2" bestFit="1" customWidth="1"/>
    <col min="1293" max="1293" width="14.08984375" style="2" customWidth="1"/>
    <col min="1294" max="1517" width="9.08984375" style="2"/>
    <col min="1518" max="1518" width="5.08984375" style="2" customWidth="1"/>
    <col min="1519" max="1519" width="27.08984375" style="2" customWidth="1"/>
    <col min="1520" max="1520" width="0" style="2" hidden="1" customWidth="1"/>
    <col min="1521" max="1521" width="5.90625" style="2" customWidth="1"/>
    <col min="1522" max="1522" width="4.36328125" style="2" customWidth="1"/>
    <col min="1523" max="1523" width="12.54296875" style="2" customWidth="1"/>
    <col min="1524" max="1527" width="0" style="2" hidden="1" customWidth="1"/>
    <col min="1528" max="1528" width="10.08984375" style="2" customWidth="1"/>
    <col min="1529" max="1529" width="11.6328125" style="2" customWidth="1"/>
    <col min="1530" max="1530" width="0" style="2" hidden="1" customWidth="1"/>
    <col min="1531" max="1531" width="8.54296875" style="2" customWidth="1"/>
    <col min="1532" max="1532" width="7.90625" style="2" customWidth="1"/>
    <col min="1533" max="1533" width="9.54296875" style="2" customWidth="1"/>
    <col min="1534" max="1534" width="0" style="2" hidden="1" customWidth="1"/>
    <col min="1535" max="1535" width="8.08984375" style="2" customWidth="1"/>
    <col min="1536" max="1536" width="9.54296875" style="2" customWidth="1"/>
    <col min="1537" max="1537" width="10.90625" style="2" customWidth="1"/>
    <col min="1538" max="1544" width="10" style="2" customWidth="1"/>
    <col min="1545" max="1545" width="12" style="2" customWidth="1"/>
    <col min="1546" max="1546" width="12.54296875" style="2" customWidth="1"/>
    <col min="1547" max="1547" width="20.08984375" style="2" customWidth="1"/>
    <col min="1548" max="1548" width="10.453125" style="2" bestFit="1" customWidth="1"/>
    <col min="1549" max="1549" width="14.08984375" style="2" customWidth="1"/>
    <col min="1550" max="1773" width="9.08984375" style="2"/>
    <col min="1774" max="1774" width="5.08984375" style="2" customWidth="1"/>
    <col min="1775" max="1775" width="27.08984375" style="2" customWidth="1"/>
    <col min="1776" max="1776" width="0" style="2" hidden="1" customWidth="1"/>
    <col min="1777" max="1777" width="5.90625" style="2" customWidth="1"/>
    <col min="1778" max="1778" width="4.36328125" style="2" customWidth="1"/>
    <col min="1779" max="1779" width="12.54296875" style="2" customWidth="1"/>
    <col min="1780" max="1783" width="0" style="2" hidden="1" customWidth="1"/>
    <col min="1784" max="1784" width="10.08984375" style="2" customWidth="1"/>
    <col min="1785" max="1785" width="11.6328125" style="2" customWidth="1"/>
    <col min="1786" max="1786" width="0" style="2" hidden="1" customWidth="1"/>
    <col min="1787" max="1787" width="8.54296875" style="2" customWidth="1"/>
    <col min="1788" max="1788" width="7.90625" style="2" customWidth="1"/>
    <col min="1789" max="1789" width="9.54296875" style="2" customWidth="1"/>
    <col min="1790" max="1790" width="0" style="2" hidden="1" customWidth="1"/>
    <col min="1791" max="1791" width="8.08984375" style="2" customWidth="1"/>
    <col min="1792" max="1792" width="9.54296875" style="2" customWidth="1"/>
    <col min="1793" max="1793" width="10.90625" style="2" customWidth="1"/>
    <col min="1794" max="1800" width="10" style="2" customWidth="1"/>
    <col min="1801" max="1801" width="12" style="2" customWidth="1"/>
    <col min="1802" max="1802" width="12.54296875" style="2" customWidth="1"/>
    <col min="1803" max="1803" width="20.08984375" style="2" customWidth="1"/>
    <col min="1804" max="1804" width="10.453125" style="2" bestFit="1" customWidth="1"/>
    <col min="1805" max="1805" width="14.08984375" style="2" customWidth="1"/>
    <col min="1806" max="2029" width="9.08984375" style="2"/>
    <col min="2030" max="2030" width="5.08984375" style="2" customWidth="1"/>
    <col min="2031" max="2031" width="27.08984375" style="2" customWidth="1"/>
    <col min="2032" max="2032" width="0" style="2" hidden="1" customWidth="1"/>
    <col min="2033" max="2033" width="5.90625" style="2" customWidth="1"/>
    <col min="2034" max="2034" width="4.36328125" style="2" customWidth="1"/>
    <col min="2035" max="2035" width="12.54296875" style="2" customWidth="1"/>
    <col min="2036" max="2039" width="0" style="2" hidden="1" customWidth="1"/>
    <col min="2040" max="2040" width="10.08984375" style="2" customWidth="1"/>
    <col min="2041" max="2041" width="11.6328125" style="2" customWidth="1"/>
    <col min="2042" max="2042" width="0" style="2" hidden="1" customWidth="1"/>
    <col min="2043" max="2043" width="8.54296875" style="2" customWidth="1"/>
    <col min="2044" max="2044" width="7.90625" style="2" customWidth="1"/>
    <col min="2045" max="2045" width="9.54296875" style="2" customWidth="1"/>
    <col min="2046" max="2046" width="0" style="2" hidden="1" customWidth="1"/>
    <col min="2047" max="2047" width="8.08984375" style="2" customWidth="1"/>
    <col min="2048" max="2048" width="9.54296875" style="2" customWidth="1"/>
    <col min="2049" max="2049" width="10.90625" style="2" customWidth="1"/>
    <col min="2050" max="2056" width="10" style="2" customWidth="1"/>
    <col min="2057" max="2057" width="12" style="2" customWidth="1"/>
    <col min="2058" max="2058" width="12.54296875" style="2" customWidth="1"/>
    <col min="2059" max="2059" width="20.08984375" style="2" customWidth="1"/>
    <col min="2060" max="2060" width="10.453125" style="2" bestFit="1" customWidth="1"/>
    <col min="2061" max="2061" width="14.08984375" style="2" customWidth="1"/>
    <col min="2062" max="2285" width="9.08984375" style="2"/>
    <col min="2286" max="2286" width="5.08984375" style="2" customWidth="1"/>
    <col min="2287" max="2287" width="27.08984375" style="2" customWidth="1"/>
    <col min="2288" max="2288" width="0" style="2" hidden="1" customWidth="1"/>
    <col min="2289" max="2289" width="5.90625" style="2" customWidth="1"/>
    <col min="2290" max="2290" width="4.36328125" style="2" customWidth="1"/>
    <col min="2291" max="2291" width="12.54296875" style="2" customWidth="1"/>
    <col min="2292" max="2295" width="0" style="2" hidden="1" customWidth="1"/>
    <col min="2296" max="2296" width="10.08984375" style="2" customWidth="1"/>
    <col min="2297" max="2297" width="11.6328125" style="2" customWidth="1"/>
    <col min="2298" max="2298" width="0" style="2" hidden="1" customWidth="1"/>
    <col min="2299" max="2299" width="8.54296875" style="2" customWidth="1"/>
    <col min="2300" max="2300" width="7.90625" style="2" customWidth="1"/>
    <col min="2301" max="2301" width="9.54296875" style="2" customWidth="1"/>
    <col min="2302" max="2302" width="0" style="2" hidden="1" customWidth="1"/>
    <col min="2303" max="2303" width="8.08984375" style="2" customWidth="1"/>
    <col min="2304" max="2304" width="9.54296875" style="2" customWidth="1"/>
    <col min="2305" max="2305" width="10.90625" style="2" customWidth="1"/>
    <col min="2306" max="2312" width="10" style="2" customWidth="1"/>
    <col min="2313" max="2313" width="12" style="2" customWidth="1"/>
    <col min="2314" max="2314" width="12.54296875" style="2" customWidth="1"/>
    <col min="2315" max="2315" width="20.08984375" style="2" customWidth="1"/>
    <col min="2316" max="2316" width="10.453125" style="2" bestFit="1" customWidth="1"/>
    <col min="2317" max="2317" width="14.08984375" style="2" customWidth="1"/>
    <col min="2318" max="2541" width="9.08984375" style="2"/>
    <col min="2542" max="2542" width="5.08984375" style="2" customWidth="1"/>
    <col min="2543" max="2543" width="27.08984375" style="2" customWidth="1"/>
    <col min="2544" max="2544" width="0" style="2" hidden="1" customWidth="1"/>
    <col min="2545" max="2545" width="5.90625" style="2" customWidth="1"/>
    <col min="2546" max="2546" width="4.36328125" style="2" customWidth="1"/>
    <col min="2547" max="2547" width="12.54296875" style="2" customWidth="1"/>
    <col min="2548" max="2551" width="0" style="2" hidden="1" customWidth="1"/>
    <col min="2552" max="2552" width="10.08984375" style="2" customWidth="1"/>
    <col min="2553" max="2553" width="11.6328125" style="2" customWidth="1"/>
    <col min="2554" max="2554" width="0" style="2" hidden="1" customWidth="1"/>
    <col min="2555" max="2555" width="8.54296875" style="2" customWidth="1"/>
    <col min="2556" max="2556" width="7.90625" style="2" customWidth="1"/>
    <col min="2557" max="2557" width="9.54296875" style="2" customWidth="1"/>
    <col min="2558" max="2558" width="0" style="2" hidden="1" customWidth="1"/>
    <col min="2559" max="2559" width="8.08984375" style="2" customWidth="1"/>
    <col min="2560" max="2560" width="9.54296875" style="2" customWidth="1"/>
    <col min="2561" max="2561" width="10.90625" style="2" customWidth="1"/>
    <col min="2562" max="2568" width="10" style="2" customWidth="1"/>
    <col min="2569" max="2569" width="12" style="2" customWidth="1"/>
    <col min="2570" max="2570" width="12.54296875" style="2" customWidth="1"/>
    <col min="2571" max="2571" width="20.08984375" style="2" customWidth="1"/>
    <col min="2572" max="2572" width="10.453125" style="2" bestFit="1" customWidth="1"/>
    <col min="2573" max="2573" width="14.08984375" style="2" customWidth="1"/>
    <col min="2574" max="2797" width="9.08984375" style="2"/>
    <col min="2798" max="2798" width="5.08984375" style="2" customWidth="1"/>
    <col min="2799" max="2799" width="27.08984375" style="2" customWidth="1"/>
    <col min="2800" max="2800" width="0" style="2" hidden="1" customWidth="1"/>
    <col min="2801" max="2801" width="5.90625" style="2" customWidth="1"/>
    <col min="2802" max="2802" width="4.36328125" style="2" customWidth="1"/>
    <col min="2803" max="2803" width="12.54296875" style="2" customWidth="1"/>
    <col min="2804" max="2807" width="0" style="2" hidden="1" customWidth="1"/>
    <col min="2808" max="2808" width="10.08984375" style="2" customWidth="1"/>
    <col min="2809" max="2809" width="11.6328125" style="2" customWidth="1"/>
    <col min="2810" max="2810" width="0" style="2" hidden="1" customWidth="1"/>
    <col min="2811" max="2811" width="8.54296875" style="2" customWidth="1"/>
    <col min="2812" max="2812" width="7.90625" style="2" customWidth="1"/>
    <col min="2813" max="2813" width="9.54296875" style="2" customWidth="1"/>
    <col min="2814" max="2814" width="0" style="2" hidden="1" customWidth="1"/>
    <col min="2815" max="2815" width="8.08984375" style="2" customWidth="1"/>
    <col min="2816" max="2816" width="9.54296875" style="2" customWidth="1"/>
    <col min="2817" max="2817" width="10.90625" style="2" customWidth="1"/>
    <col min="2818" max="2824" width="10" style="2" customWidth="1"/>
    <col min="2825" max="2825" width="12" style="2" customWidth="1"/>
    <col min="2826" max="2826" width="12.54296875" style="2" customWidth="1"/>
    <col min="2827" max="2827" width="20.08984375" style="2" customWidth="1"/>
    <col min="2828" max="2828" width="10.453125" style="2" bestFit="1" customWidth="1"/>
    <col min="2829" max="2829" width="14.08984375" style="2" customWidth="1"/>
    <col min="2830" max="3053" width="9.08984375" style="2"/>
    <col min="3054" max="3054" width="5.08984375" style="2" customWidth="1"/>
    <col min="3055" max="3055" width="27.08984375" style="2" customWidth="1"/>
    <col min="3056" max="3056" width="0" style="2" hidden="1" customWidth="1"/>
    <col min="3057" max="3057" width="5.90625" style="2" customWidth="1"/>
    <col min="3058" max="3058" width="4.36328125" style="2" customWidth="1"/>
    <col min="3059" max="3059" width="12.54296875" style="2" customWidth="1"/>
    <col min="3060" max="3063" width="0" style="2" hidden="1" customWidth="1"/>
    <col min="3064" max="3064" width="10.08984375" style="2" customWidth="1"/>
    <col min="3065" max="3065" width="11.6328125" style="2" customWidth="1"/>
    <col min="3066" max="3066" width="0" style="2" hidden="1" customWidth="1"/>
    <col min="3067" max="3067" width="8.54296875" style="2" customWidth="1"/>
    <col min="3068" max="3068" width="7.90625" style="2" customWidth="1"/>
    <col min="3069" max="3069" width="9.54296875" style="2" customWidth="1"/>
    <col min="3070" max="3070" width="0" style="2" hidden="1" customWidth="1"/>
    <col min="3071" max="3071" width="8.08984375" style="2" customWidth="1"/>
    <col min="3072" max="3072" width="9.54296875" style="2" customWidth="1"/>
    <col min="3073" max="3073" width="10.90625" style="2" customWidth="1"/>
    <col min="3074" max="3080" width="10" style="2" customWidth="1"/>
    <col min="3081" max="3081" width="12" style="2" customWidth="1"/>
    <col min="3082" max="3082" width="12.54296875" style="2" customWidth="1"/>
    <col min="3083" max="3083" width="20.08984375" style="2" customWidth="1"/>
    <col min="3084" max="3084" width="10.453125" style="2" bestFit="1" customWidth="1"/>
    <col min="3085" max="3085" width="14.08984375" style="2" customWidth="1"/>
    <col min="3086" max="3309" width="9.08984375" style="2"/>
    <col min="3310" max="3310" width="5.08984375" style="2" customWidth="1"/>
    <col min="3311" max="3311" width="27.08984375" style="2" customWidth="1"/>
    <col min="3312" max="3312" width="0" style="2" hidden="1" customWidth="1"/>
    <col min="3313" max="3313" width="5.90625" style="2" customWidth="1"/>
    <col min="3314" max="3314" width="4.36328125" style="2" customWidth="1"/>
    <col min="3315" max="3315" width="12.54296875" style="2" customWidth="1"/>
    <col min="3316" max="3319" width="0" style="2" hidden="1" customWidth="1"/>
    <col min="3320" max="3320" width="10.08984375" style="2" customWidth="1"/>
    <col min="3321" max="3321" width="11.6328125" style="2" customWidth="1"/>
    <col min="3322" max="3322" width="0" style="2" hidden="1" customWidth="1"/>
    <col min="3323" max="3323" width="8.54296875" style="2" customWidth="1"/>
    <col min="3324" max="3324" width="7.90625" style="2" customWidth="1"/>
    <col min="3325" max="3325" width="9.54296875" style="2" customWidth="1"/>
    <col min="3326" max="3326" width="0" style="2" hidden="1" customWidth="1"/>
    <col min="3327" max="3327" width="8.08984375" style="2" customWidth="1"/>
    <col min="3328" max="3328" width="9.54296875" style="2" customWidth="1"/>
    <col min="3329" max="3329" width="10.90625" style="2" customWidth="1"/>
    <col min="3330" max="3336" width="10" style="2" customWidth="1"/>
    <col min="3337" max="3337" width="12" style="2" customWidth="1"/>
    <col min="3338" max="3338" width="12.54296875" style="2" customWidth="1"/>
    <col min="3339" max="3339" width="20.08984375" style="2" customWidth="1"/>
    <col min="3340" max="3340" width="10.453125" style="2" bestFit="1" customWidth="1"/>
    <col min="3341" max="3341" width="14.08984375" style="2" customWidth="1"/>
    <col min="3342" max="3565" width="9.08984375" style="2"/>
    <col min="3566" max="3566" width="5.08984375" style="2" customWidth="1"/>
    <col min="3567" max="3567" width="27.08984375" style="2" customWidth="1"/>
    <col min="3568" max="3568" width="0" style="2" hidden="1" customWidth="1"/>
    <col min="3569" max="3569" width="5.90625" style="2" customWidth="1"/>
    <col min="3570" max="3570" width="4.36328125" style="2" customWidth="1"/>
    <col min="3571" max="3571" width="12.54296875" style="2" customWidth="1"/>
    <col min="3572" max="3575" width="0" style="2" hidden="1" customWidth="1"/>
    <col min="3576" max="3576" width="10.08984375" style="2" customWidth="1"/>
    <col min="3577" max="3577" width="11.6328125" style="2" customWidth="1"/>
    <col min="3578" max="3578" width="0" style="2" hidden="1" customWidth="1"/>
    <col min="3579" max="3579" width="8.54296875" style="2" customWidth="1"/>
    <col min="3580" max="3580" width="7.90625" style="2" customWidth="1"/>
    <col min="3581" max="3581" width="9.54296875" style="2" customWidth="1"/>
    <col min="3582" max="3582" width="0" style="2" hidden="1" customWidth="1"/>
    <col min="3583" max="3583" width="8.08984375" style="2" customWidth="1"/>
    <col min="3584" max="3584" width="9.54296875" style="2" customWidth="1"/>
    <col min="3585" max="3585" width="10.90625" style="2" customWidth="1"/>
    <col min="3586" max="3592" width="10" style="2" customWidth="1"/>
    <col min="3593" max="3593" width="12" style="2" customWidth="1"/>
    <col min="3594" max="3594" width="12.54296875" style="2" customWidth="1"/>
    <col min="3595" max="3595" width="20.08984375" style="2" customWidth="1"/>
    <col min="3596" max="3596" width="10.453125" style="2" bestFit="1" customWidth="1"/>
    <col min="3597" max="3597" width="14.08984375" style="2" customWidth="1"/>
    <col min="3598" max="3821" width="9.08984375" style="2"/>
    <col min="3822" max="3822" width="5.08984375" style="2" customWidth="1"/>
    <col min="3823" max="3823" width="27.08984375" style="2" customWidth="1"/>
    <col min="3824" max="3824" width="0" style="2" hidden="1" customWidth="1"/>
    <col min="3825" max="3825" width="5.90625" style="2" customWidth="1"/>
    <col min="3826" max="3826" width="4.36328125" style="2" customWidth="1"/>
    <col min="3827" max="3827" width="12.54296875" style="2" customWidth="1"/>
    <col min="3828" max="3831" width="0" style="2" hidden="1" customWidth="1"/>
    <col min="3832" max="3832" width="10.08984375" style="2" customWidth="1"/>
    <col min="3833" max="3833" width="11.6328125" style="2" customWidth="1"/>
    <col min="3834" max="3834" width="0" style="2" hidden="1" customWidth="1"/>
    <col min="3835" max="3835" width="8.54296875" style="2" customWidth="1"/>
    <col min="3836" max="3836" width="7.90625" style="2" customWidth="1"/>
    <col min="3837" max="3837" width="9.54296875" style="2" customWidth="1"/>
    <col min="3838" max="3838" width="0" style="2" hidden="1" customWidth="1"/>
    <col min="3839" max="3839" width="8.08984375" style="2" customWidth="1"/>
    <col min="3840" max="3840" width="9.54296875" style="2" customWidth="1"/>
    <col min="3841" max="3841" width="10.90625" style="2" customWidth="1"/>
    <col min="3842" max="3848" width="10" style="2" customWidth="1"/>
    <col min="3849" max="3849" width="12" style="2" customWidth="1"/>
    <col min="3850" max="3850" width="12.54296875" style="2" customWidth="1"/>
    <col min="3851" max="3851" width="20.08984375" style="2" customWidth="1"/>
    <col min="3852" max="3852" width="10.453125" style="2" bestFit="1" customWidth="1"/>
    <col min="3853" max="3853" width="14.08984375" style="2" customWidth="1"/>
    <col min="3854" max="4077" width="9.08984375" style="2"/>
    <col min="4078" max="4078" width="5.08984375" style="2" customWidth="1"/>
    <col min="4079" max="4079" width="27.08984375" style="2" customWidth="1"/>
    <col min="4080" max="4080" width="0" style="2" hidden="1" customWidth="1"/>
    <col min="4081" max="4081" width="5.90625" style="2" customWidth="1"/>
    <col min="4082" max="4082" width="4.36328125" style="2" customWidth="1"/>
    <col min="4083" max="4083" width="12.54296875" style="2" customWidth="1"/>
    <col min="4084" max="4087" width="0" style="2" hidden="1" customWidth="1"/>
    <col min="4088" max="4088" width="10.08984375" style="2" customWidth="1"/>
    <col min="4089" max="4089" width="11.6328125" style="2" customWidth="1"/>
    <col min="4090" max="4090" width="0" style="2" hidden="1" customWidth="1"/>
    <col min="4091" max="4091" width="8.54296875" style="2" customWidth="1"/>
    <col min="4092" max="4092" width="7.90625" style="2" customWidth="1"/>
    <col min="4093" max="4093" width="9.54296875" style="2" customWidth="1"/>
    <col min="4094" max="4094" width="0" style="2" hidden="1" customWidth="1"/>
    <col min="4095" max="4095" width="8.08984375" style="2" customWidth="1"/>
    <col min="4096" max="4096" width="9.54296875" style="2" customWidth="1"/>
    <col min="4097" max="4097" width="10.90625" style="2" customWidth="1"/>
    <col min="4098" max="4104" width="10" style="2" customWidth="1"/>
    <col min="4105" max="4105" width="12" style="2" customWidth="1"/>
    <col min="4106" max="4106" width="12.54296875" style="2" customWidth="1"/>
    <col min="4107" max="4107" width="20.08984375" style="2" customWidth="1"/>
    <col min="4108" max="4108" width="10.453125" style="2" bestFit="1" customWidth="1"/>
    <col min="4109" max="4109" width="14.08984375" style="2" customWidth="1"/>
    <col min="4110" max="4333" width="9.08984375" style="2"/>
    <col min="4334" max="4334" width="5.08984375" style="2" customWidth="1"/>
    <col min="4335" max="4335" width="27.08984375" style="2" customWidth="1"/>
    <col min="4336" max="4336" width="0" style="2" hidden="1" customWidth="1"/>
    <col min="4337" max="4337" width="5.90625" style="2" customWidth="1"/>
    <col min="4338" max="4338" width="4.36328125" style="2" customWidth="1"/>
    <col min="4339" max="4339" width="12.54296875" style="2" customWidth="1"/>
    <col min="4340" max="4343" width="0" style="2" hidden="1" customWidth="1"/>
    <col min="4344" max="4344" width="10.08984375" style="2" customWidth="1"/>
    <col min="4345" max="4345" width="11.6328125" style="2" customWidth="1"/>
    <col min="4346" max="4346" width="0" style="2" hidden="1" customWidth="1"/>
    <col min="4347" max="4347" width="8.54296875" style="2" customWidth="1"/>
    <col min="4348" max="4348" width="7.90625" style="2" customWidth="1"/>
    <col min="4349" max="4349" width="9.54296875" style="2" customWidth="1"/>
    <col min="4350" max="4350" width="0" style="2" hidden="1" customWidth="1"/>
    <col min="4351" max="4351" width="8.08984375" style="2" customWidth="1"/>
    <col min="4352" max="4352" width="9.54296875" style="2" customWidth="1"/>
    <col min="4353" max="4353" width="10.90625" style="2" customWidth="1"/>
    <col min="4354" max="4360" width="10" style="2" customWidth="1"/>
    <col min="4361" max="4361" width="12" style="2" customWidth="1"/>
    <col min="4362" max="4362" width="12.54296875" style="2" customWidth="1"/>
    <col min="4363" max="4363" width="20.08984375" style="2" customWidth="1"/>
    <col min="4364" max="4364" width="10.453125" style="2" bestFit="1" customWidth="1"/>
    <col min="4365" max="4365" width="14.08984375" style="2" customWidth="1"/>
    <col min="4366" max="4589" width="9.08984375" style="2"/>
    <col min="4590" max="4590" width="5.08984375" style="2" customWidth="1"/>
    <col min="4591" max="4591" width="27.08984375" style="2" customWidth="1"/>
    <col min="4592" max="4592" width="0" style="2" hidden="1" customWidth="1"/>
    <col min="4593" max="4593" width="5.90625" style="2" customWidth="1"/>
    <col min="4594" max="4594" width="4.36328125" style="2" customWidth="1"/>
    <col min="4595" max="4595" width="12.54296875" style="2" customWidth="1"/>
    <col min="4596" max="4599" width="0" style="2" hidden="1" customWidth="1"/>
    <col min="4600" max="4600" width="10.08984375" style="2" customWidth="1"/>
    <col min="4601" max="4601" width="11.6328125" style="2" customWidth="1"/>
    <col min="4602" max="4602" width="0" style="2" hidden="1" customWidth="1"/>
    <col min="4603" max="4603" width="8.54296875" style="2" customWidth="1"/>
    <col min="4604" max="4604" width="7.90625" style="2" customWidth="1"/>
    <col min="4605" max="4605" width="9.54296875" style="2" customWidth="1"/>
    <col min="4606" max="4606" width="0" style="2" hidden="1" customWidth="1"/>
    <col min="4607" max="4607" width="8.08984375" style="2" customWidth="1"/>
    <col min="4608" max="4608" width="9.54296875" style="2" customWidth="1"/>
    <col min="4609" max="4609" width="10.90625" style="2" customWidth="1"/>
    <col min="4610" max="4616" width="10" style="2" customWidth="1"/>
    <col min="4617" max="4617" width="12" style="2" customWidth="1"/>
    <col min="4618" max="4618" width="12.54296875" style="2" customWidth="1"/>
    <col min="4619" max="4619" width="20.08984375" style="2" customWidth="1"/>
    <col min="4620" max="4620" width="10.453125" style="2" bestFit="1" customWidth="1"/>
    <col min="4621" max="4621" width="14.08984375" style="2" customWidth="1"/>
    <col min="4622" max="4845" width="9.08984375" style="2"/>
    <col min="4846" max="4846" width="5.08984375" style="2" customWidth="1"/>
    <col min="4847" max="4847" width="27.08984375" style="2" customWidth="1"/>
    <col min="4848" max="4848" width="0" style="2" hidden="1" customWidth="1"/>
    <col min="4849" max="4849" width="5.90625" style="2" customWidth="1"/>
    <col min="4850" max="4850" width="4.36328125" style="2" customWidth="1"/>
    <col min="4851" max="4851" width="12.54296875" style="2" customWidth="1"/>
    <col min="4852" max="4855" width="0" style="2" hidden="1" customWidth="1"/>
    <col min="4856" max="4856" width="10.08984375" style="2" customWidth="1"/>
    <col min="4857" max="4857" width="11.6328125" style="2" customWidth="1"/>
    <col min="4858" max="4858" width="0" style="2" hidden="1" customWidth="1"/>
    <col min="4859" max="4859" width="8.54296875" style="2" customWidth="1"/>
    <col min="4860" max="4860" width="7.90625" style="2" customWidth="1"/>
    <col min="4861" max="4861" width="9.54296875" style="2" customWidth="1"/>
    <col min="4862" max="4862" width="0" style="2" hidden="1" customWidth="1"/>
    <col min="4863" max="4863" width="8.08984375" style="2" customWidth="1"/>
    <col min="4864" max="4864" width="9.54296875" style="2" customWidth="1"/>
    <col min="4865" max="4865" width="10.90625" style="2" customWidth="1"/>
    <col min="4866" max="4872" width="10" style="2" customWidth="1"/>
    <col min="4873" max="4873" width="12" style="2" customWidth="1"/>
    <col min="4874" max="4874" width="12.54296875" style="2" customWidth="1"/>
    <col min="4875" max="4875" width="20.08984375" style="2" customWidth="1"/>
    <col min="4876" max="4876" width="10.453125" style="2" bestFit="1" customWidth="1"/>
    <col min="4877" max="4877" width="14.08984375" style="2" customWidth="1"/>
    <col min="4878" max="5101" width="9.08984375" style="2"/>
    <col min="5102" max="5102" width="5.08984375" style="2" customWidth="1"/>
    <col min="5103" max="5103" width="27.08984375" style="2" customWidth="1"/>
    <col min="5104" max="5104" width="0" style="2" hidden="1" customWidth="1"/>
    <col min="5105" max="5105" width="5.90625" style="2" customWidth="1"/>
    <col min="5106" max="5106" width="4.36328125" style="2" customWidth="1"/>
    <col min="5107" max="5107" width="12.54296875" style="2" customWidth="1"/>
    <col min="5108" max="5111" width="0" style="2" hidden="1" customWidth="1"/>
    <col min="5112" max="5112" width="10.08984375" style="2" customWidth="1"/>
    <col min="5113" max="5113" width="11.6328125" style="2" customWidth="1"/>
    <col min="5114" max="5114" width="0" style="2" hidden="1" customWidth="1"/>
    <col min="5115" max="5115" width="8.54296875" style="2" customWidth="1"/>
    <col min="5116" max="5116" width="7.90625" style="2" customWidth="1"/>
    <col min="5117" max="5117" width="9.54296875" style="2" customWidth="1"/>
    <col min="5118" max="5118" width="0" style="2" hidden="1" customWidth="1"/>
    <col min="5119" max="5119" width="8.08984375" style="2" customWidth="1"/>
    <col min="5120" max="5120" width="9.54296875" style="2" customWidth="1"/>
    <col min="5121" max="5121" width="10.90625" style="2" customWidth="1"/>
    <col min="5122" max="5128" width="10" style="2" customWidth="1"/>
    <col min="5129" max="5129" width="12" style="2" customWidth="1"/>
    <col min="5130" max="5130" width="12.54296875" style="2" customWidth="1"/>
    <col min="5131" max="5131" width="20.08984375" style="2" customWidth="1"/>
    <col min="5132" max="5132" width="10.453125" style="2" bestFit="1" customWidth="1"/>
    <col min="5133" max="5133" width="14.08984375" style="2" customWidth="1"/>
    <col min="5134" max="5357" width="9.08984375" style="2"/>
    <col min="5358" max="5358" width="5.08984375" style="2" customWidth="1"/>
    <col min="5359" max="5359" width="27.08984375" style="2" customWidth="1"/>
    <col min="5360" max="5360" width="0" style="2" hidden="1" customWidth="1"/>
    <col min="5361" max="5361" width="5.90625" style="2" customWidth="1"/>
    <col min="5362" max="5362" width="4.36328125" style="2" customWidth="1"/>
    <col min="5363" max="5363" width="12.54296875" style="2" customWidth="1"/>
    <col min="5364" max="5367" width="0" style="2" hidden="1" customWidth="1"/>
    <col min="5368" max="5368" width="10.08984375" style="2" customWidth="1"/>
    <col min="5369" max="5369" width="11.6328125" style="2" customWidth="1"/>
    <col min="5370" max="5370" width="0" style="2" hidden="1" customWidth="1"/>
    <col min="5371" max="5371" width="8.54296875" style="2" customWidth="1"/>
    <col min="5372" max="5372" width="7.90625" style="2" customWidth="1"/>
    <col min="5373" max="5373" width="9.54296875" style="2" customWidth="1"/>
    <col min="5374" max="5374" width="0" style="2" hidden="1" customWidth="1"/>
    <col min="5375" max="5375" width="8.08984375" style="2" customWidth="1"/>
    <col min="5376" max="5376" width="9.54296875" style="2" customWidth="1"/>
    <col min="5377" max="5377" width="10.90625" style="2" customWidth="1"/>
    <col min="5378" max="5384" width="10" style="2" customWidth="1"/>
    <col min="5385" max="5385" width="12" style="2" customWidth="1"/>
    <col min="5386" max="5386" width="12.54296875" style="2" customWidth="1"/>
    <col min="5387" max="5387" width="20.08984375" style="2" customWidth="1"/>
    <col min="5388" max="5388" width="10.453125" style="2" bestFit="1" customWidth="1"/>
    <col min="5389" max="5389" width="14.08984375" style="2" customWidth="1"/>
    <col min="5390" max="5613" width="9.08984375" style="2"/>
    <col min="5614" max="5614" width="5.08984375" style="2" customWidth="1"/>
    <col min="5615" max="5615" width="27.08984375" style="2" customWidth="1"/>
    <col min="5616" max="5616" width="0" style="2" hidden="1" customWidth="1"/>
    <col min="5617" max="5617" width="5.90625" style="2" customWidth="1"/>
    <col min="5618" max="5618" width="4.36328125" style="2" customWidth="1"/>
    <col min="5619" max="5619" width="12.54296875" style="2" customWidth="1"/>
    <col min="5620" max="5623" width="0" style="2" hidden="1" customWidth="1"/>
    <col min="5624" max="5624" width="10.08984375" style="2" customWidth="1"/>
    <col min="5625" max="5625" width="11.6328125" style="2" customWidth="1"/>
    <col min="5626" max="5626" width="0" style="2" hidden="1" customWidth="1"/>
    <col min="5627" max="5627" width="8.54296875" style="2" customWidth="1"/>
    <col min="5628" max="5628" width="7.90625" style="2" customWidth="1"/>
    <col min="5629" max="5629" width="9.54296875" style="2" customWidth="1"/>
    <col min="5630" max="5630" width="0" style="2" hidden="1" customWidth="1"/>
    <col min="5631" max="5631" width="8.08984375" style="2" customWidth="1"/>
    <col min="5632" max="5632" width="9.54296875" style="2" customWidth="1"/>
    <col min="5633" max="5633" width="10.90625" style="2" customWidth="1"/>
    <col min="5634" max="5640" width="10" style="2" customWidth="1"/>
    <col min="5641" max="5641" width="12" style="2" customWidth="1"/>
    <col min="5642" max="5642" width="12.54296875" style="2" customWidth="1"/>
    <col min="5643" max="5643" width="20.08984375" style="2" customWidth="1"/>
    <col min="5644" max="5644" width="10.453125" style="2" bestFit="1" customWidth="1"/>
    <col min="5645" max="5645" width="14.08984375" style="2" customWidth="1"/>
    <col min="5646" max="5869" width="9.08984375" style="2"/>
    <col min="5870" max="5870" width="5.08984375" style="2" customWidth="1"/>
    <col min="5871" max="5871" width="27.08984375" style="2" customWidth="1"/>
    <col min="5872" max="5872" width="0" style="2" hidden="1" customWidth="1"/>
    <col min="5873" max="5873" width="5.90625" style="2" customWidth="1"/>
    <col min="5874" max="5874" width="4.36328125" style="2" customWidth="1"/>
    <col min="5875" max="5875" width="12.54296875" style="2" customWidth="1"/>
    <col min="5876" max="5879" width="0" style="2" hidden="1" customWidth="1"/>
    <col min="5880" max="5880" width="10.08984375" style="2" customWidth="1"/>
    <col min="5881" max="5881" width="11.6328125" style="2" customWidth="1"/>
    <col min="5882" max="5882" width="0" style="2" hidden="1" customWidth="1"/>
    <col min="5883" max="5883" width="8.54296875" style="2" customWidth="1"/>
    <col min="5884" max="5884" width="7.90625" style="2" customWidth="1"/>
    <col min="5885" max="5885" width="9.54296875" style="2" customWidth="1"/>
    <col min="5886" max="5886" width="0" style="2" hidden="1" customWidth="1"/>
    <col min="5887" max="5887" width="8.08984375" style="2" customWidth="1"/>
    <col min="5888" max="5888" width="9.54296875" style="2" customWidth="1"/>
    <col min="5889" max="5889" width="10.90625" style="2" customWidth="1"/>
    <col min="5890" max="5896" width="10" style="2" customWidth="1"/>
    <col min="5897" max="5897" width="12" style="2" customWidth="1"/>
    <col min="5898" max="5898" width="12.54296875" style="2" customWidth="1"/>
    <col min="5899" max="5899" width="20.08984375" style="2" customWidth="1"/>
    <col min="5900" max="5900" width="10.453125" style="2" bestFit="1" customWidth="1"/>
    <col min="5901" max="5901" width="14.08984375" style="2" customWidth="1"/>
    <col min="5902" max="6125" width="9.08984375" style="2"/>
    <col min="6126" max="6126" width="5.08984375" style="2" customWidth="1"/>
    <col min="6127" max="6127" width="27.08984375" style="2" customWidth="1"/>
    <col min="6128" max="6128" width="0" style="2" hidden="1" customWidth="1"/>
    <col min="6129" max="6129" width="5.90625" style="2" customWidth="1"/>
    <col min="6130" max="6130" width="4.36328125" style="2" customWidth="1"/>
    <col min="6131" max="6131" width="12.54296875" style="2" customWidth="1"/>
    <col min="6132" max="6135" width="0" style="2" hidden="1" customWidth="1"/>
    <col min="6136" max="6136" width="10.08984375" style="2" customWidth="1"/>
    <col min="6137" max="6137" width="11.6328125" style="2" customWidth="1"/>
    <col min="6138" max="6138" width="0" style="2" hidden="1" customWidth="1"/>
    <col min="6139" max="6139" width="8.54296875" style="2" customWidth="1"/>
    <col min="6140" max="6140" width="7.90625" style="2" customWidth="1"/>
    <col min="6141" max="6141" width="9.54296875" style="2" customWidth="1"/>
    <col min="6142" max="6142" width="0" style="2" hidden="1" customWidth="1"/>
    <col min="6143" max="6143" width="8.08984375" style="2" customWidth="1"/>
    <col min="6144" max="6144" width="9.54296875" style="2" customWidth="1"/>
    <col min="6145" max="6145" width="10.90625" style="2" customWidth="1"/>
    <col min="6146" max="6152" width="10" style="2" customWidth="1"/>
    <col min="6153" max="6153" width="12" style="2" customWidth="1"/>
    <col min="6154" max="6154" width="12.54296875" style="2" customWidth="1"/>
    <col min="6155" max="6155" width="20.08984375" style="2" customWidth="1"/>
    <col min="6156" max="6156" width="10.453125" style="2" bestFit="1" customWidth="1"/>
    <col min="6157" max="6157" width="14.08984375" style="2" customWidth="1"/>
    <col min="6158" max="6381" width="9.08984375" style="2"/>
    <col min="6382" max="6382" width="5.08984375" style="2" customWidth="1"/>
    <col min="6383" max="6383" width="27.08984375" style="2" customWidth="1"/>
    <col min="6384" max="6384" width="0" style="2" hidden="1" customWidth="1"/>
    <col min="6385" max="6385" width="5.90625" style="2" customWidth="1"/>
    <col min="6386" max="6386" width="4.36328125" style="2" customWidth="1"/>
    <col min="6387" max="6387" width="12.54296875" style="2" customWidth="1"/>
    <col min="6388" max="6391" width="0" style="2" hidden="1" customWidth="1"/>
    <col min="6392" max="6392" width="10.08984375" style="2" customWidth="1"/>
    <col min="6393" max="6393" width="11.6328125" style="2" customWidth="1"/>
    <col min="6394" max="6394" width="0" style="2" hidden="1" customWidth="1"/>
    <col min="6395" max="6395" width="8.54296875" style="2" customWidth="1"/>
    <col min="6396" max="6396" width="7.90625" style="2" customWidth="1"/>
    <col min="6397" max="6397" width="9.54296875" style="2" customWidth="1"/>
    <col min="6398" max="6398" width="0" style="2" hidden="1" customWidth="1"/>
    <col min="6399" max="6399" width="8.08984375" style="2" customWidth="1"/>
    <col min="6400" max="6400" width="9.54296875" style="2" customWidth="1"/>
    <col min="6401" max="6401" width="10.90625" style="2" customWidth="1"/>
    <col min="6402" max="6408" width="10" style="2" customWidth="1"/>
    <col min="6409" max="6409" width="12" style="2" customWidth="1"/>
    <col min="6410" max="6410" width="12.54296875" style="2" customWidth="1"/>
    <col min="6411" max="6411" width="20.08984375" style="2" customWidth="1"/>
    <col min="6412" max="6412" width="10.453125" style="2" bestFit="1" customWidth="1"/>
    <col min="6413" max="6413" width="14.08984375" style="2" customWidth="1"/>
    <col min="6414" max="6637" width="9.08984375" style="2"/>
    <col min="6638" max="6638" width="5.08984375" style="2" customWidth="1"/>
    <col min="6639" max="6639" width="27.08984375" style="2" customWidth="1"/>
    <col min="6640" max="6640" width="0" style="2" hidden="1" customWidth="1"/>
    <col min="6641" max="6641" width="5.90625" style="2" customWidth="1"/>
    <col min="6642" max="6642" width="4.36328125" style="2" customWidth="1"/>
    <col min="6643" max="6643" width="12.54296875" style="2" customWidth="1"/>
    <col min="6644" max="6647" width="0" style="2" hidden="1" customWidth="1"/>
    <col min="6648" max="6648" width="10.08984375" style="2" customWidth="1"/>
    <col min="6649" max="6649" width="11.6328125" style="2" customWidth="1"/>
    <col min="6650" max="6650" width="0" style="2" hidden="1" customWidth="1"/>
    <col min="6651" max="6651" width="8.54296875" style="2" customWidth="1"/>
    <col min="6652" max="6652" width="7.90625" style="2" customWidth="1"/>
    <col min="6653" max="6653" width="9.54296875" style="2" customWidth="1"/>
    <col min="6654" max="6654" width="0" style="2" hidden="1" customWidth="1"/>
    <col min="6655" max="6655" width="8.08984375" style="2" customWidth="1"/>
    <col min="6656" max="6656" width="9.54296875" style="2" customWidth="1"/>
    <col min="6657" max="6657" width="10.90625" style="2" customWidth="1"/>
    <col min="6658" max="6664" width="10" style="2" customWidth="1"/>
    <col min="6665" max="6665" width="12" style="2" customWidth="1"/>
    <col min="6666" max="6666" width="12.54296875" style="2" customWidth="1"/>
    <col min="6667" max="6667" width="20.08984375" style="2" customWidth="1"/>
    <col min="6668" max="6668" width="10.453125" style="2" bestFit="1" customWidth="1"/>
    <col min="6669" max="6669" width="14.08984375" style="2" customWidth="1"/>
    <col min="6670" max="6893" width="9.08984375" style="2"/>
    <col min="6894" max="6894" width="5.08984375" style="2" customWidth="1"/>
    <col min="6895" max="6895" width="27.08984375" style="2" customWidth="1"/>
    <col min="6896" max="6896" width="0" style="2" hidden="1" customWidth="1"/>
    <col min="6897" max="6897" width="5.90625" style="2" customWidth="1"/>
    <col min="6898" max="6898" width="4.36328125" style="2" customWidth="1"/>
    <col min="6899" max="6899" width="12.54296875" style="2" customWidth="1"/>
    <col min="6900" max="6903" width="0" style="2" hidden="1" customWidth="1"/>
    <col min="6904" max="6904" width="10.08984375" style="2" customWidth="1"/>
    <col min="6905" max="6905" width="11.6328125" style="2" customWidth="1"/>
    <col min="6906" max="6906" width="0" style="2" hidden="1" customWidth="1"/>
    <col min="6907" max="6907" width="8.54296875" style="2" customWidth="1"/>
    <col min="6908" max="6908" width="7.90625" style="2" customWidth="1"/>
    <col min="6909" max="6909" width="9.54296875" style="2" customWidth="1"/>
    <col min="6910" max="6910" width="0" style="2" hidden="1" customWidth="1"/>
    <col min="6911" max="6911" width="8.08984375" style="2" customWidth="1"/>
    <col min="6912" max="6912" width="9.54296875" style="2" customWidth="1"/>
    <col min="6913" max="6913" width="10.90625" style="2" customWidth="1"/>
    <col min="6914" max="6920" width="10" style="2" customWidth="1"/>
    <col min="6921" max="6921" width="12" style="2" customWidth="1"/>
    <col min="6922" max="6922" width="12.54296875" style="2" customWidth="1"/>
    <col min="6923" max="6923" width="20.08984375" style="2" customWidth="1"/>
    <col min="6924" max="6924" width="10.453125" style="2" bestFit="1" customWidth="1"/>
    <col min="6925" max="6925" width="14.08984375" style="2" customWidth="1"/>
    <col min="6926" max="7149" width="9.08984375" style="2"/>
    <col min="7150" max="7150" width="5.08984375" style="2" customWidth="1"/>
    <col min="7151" max="7151" width="27.08984375" style="2" customWidth="1"/>
    <col min="7152" max="7152" width="0" style="2" hidden="1" customWidth="1"/>
    <col min="7153" max="7153" width="5.90625" style="2" customWidth="1"/>
    <col min="7154" max="7154" width="4.36328125" style="2" customWidth="1"/>
    <col min="7155" max="7155" width="12.54296875" style="2" customWidth="1"/>
    <col min="7156" max="7159" width="0" style="2" hidden="1" customWidth="1"/>
    <col min="7160" max="7160" width="10.08984375" style="2" customWidth="1"/>
    <col min="7161" max="7161" width="11.6328125" style="2" customWidth="1"/>
    <col min="7162" max="7162" width="0" style="2" hidden="1" customWidth="1"/>
    <col min="7163" max="7163" width="8.54296875" style="2" customWidth="1"/>
    <col min="7164" max="7164" width="7.90625" style="2" customWidth="1"/>
    <col min="7165" max="7165" width="9.54296875" style="2" customWidth="1"/>
    <col min="7166" max="7166" width="0" style="2" hidden="1" customWidth="1"/>
    <col min="7167" max="7167" width="8.08984375" style="2" customWidth="1"/>
    <col min="7168" max="7168" width="9.54296875" style="2" customWidth="1"/>
    <col min="7169" max="7169" width="10.90625" style="2" customWidth="1"/>
    <col min="7170" max="7176" width="10" style="2" customWidth="1"/>
    <col min="7177" max="7177" width="12" style="2" customWidth="1"/>
    <col min="7178" max="7178" width="12.54296875" style="2" customWidth="1"/>
    <col min="7179" max="7179" width="20.08984375" style="2" customWidth="1"/>
    <col min="7180" max="7180" width="10.453125" style="2" bestFit="1" customWidth="1"/>
    <col min="7181" max="7181" width="14.08984375" style="2" customWidth="1"/>
    <col min="7182" max="7405" width="9.08984375" style="2"/>
    <col min="7406" max="7406" width="5.08984375" style="2" customWidth="1"/>
    <col min="7407" max="7407" width="27.08984375" style="2" customWidth="1"/>
    <col min="7408" max="7408" width="0" style="2" hidden="1" customWidth="1"/>
    <col min="7409" max="7409" width="5.90625" style="2" customWidth="1"/>
    <col min="7410" max="7410" width="4.36328125" style="2" customWidth="1"/>
    <col min="7411" max="7411" width="12.54296875" style="2" customWidth="1"/>
    <col min="7412" max="7415" width="0" style="2" hidden="1" customWidth="1"/>
    <col min="7416" max="7416" width="10.08984375" style="2" customWidth="1"/>
    <col min="7417" max="7417" width="11.6328125" style="2" customWidth="1"/>
    <col min="7418" max="7418" width="0" style="2" hidden="1" customWidth="1"/>
    <col min="7419" max="7419" width="8.54296875" style="2" customWidth="1"/>
    <col min="7420" max="7420" width="7.90625" style="2" customWidth="1"/>
    <col min="7421" max="7421" width="9.54296875" style="2" customWidth="1"/>
    <col min="7422" max="7422" width="0" style="2" hidden="1" customWidth="1"/>
    <col min="7423" max="7423" width="8.08984375" style="2" customWidth="1"/>
    <col min="7424" max="7424" width="9.54296875" style="2" customWidth="1"/>
    <col min="7425" max="7425" width="10.90625" style="2" customWidth="1"/>
    <col min="7426" max="7432" width="10" style="2" customWidth="1"/>
    <col min="7433" max="7433" width="12" style="2" customWidth="1"/>
    <col min="7434" max="7434" width="12.54296875" style="2" customWidth="1"/>
    <col min="7435" max="7435" width="20.08984375" style="2" customWidth="1"/>
    <col min="7436" max="7436" width="10.453125" style="2" bestFit="1" customWidth="1"/>
    <col min="7437" max="7437" width="14.08984375" style="2" customWidth="1"/>
    <col min="7438" max="7661" width="9.08984375" style="2"/>
    <col min="7662" max="7662" width="5.08984375" style="2" customWidth="1"/>
    <col min="7663" max="7663" width="27.08984375" style="2" customWidth="1"/>
    <col min="7664" max="7664" width="0" style="2" hidden="1" customWidth="1"/>
    <col min="7665" max="7665" width="5.90625" style="2" customWidth="1"/>
    <col min="7666" max="7666" width="4.36328125" style="2" customWidth="1"/>
    <col min="7667" max="7667" width="12.54296875" style="2" customWidth="1"/>
    <col min="7668" max="7671" width="0" style="2" hidden="1" customWidth="1"/>
    <col min="7672" max="7672" width="10.08984375" style="2" customWidth="1"/>
    <col min="7673" max="7673" width="11.6328125" style="2" customWidth="1"/>
    <col min="7674" max="7674" width="0" style="2" hidden="1" customWidth="1"/>
    <col min="7675" max="7675" width="8.54296875" style="2" customWidth="1"/>
    <col min="7676" max="7676" width="7.90625" style="2" customWidth="1"/>
    <col min="7677" max="7677" width="9.54296875" style="2" customWidth="1"/>
    <col min="7678" max="7678" width="0" style="2" hidden="1" customWidth="1"/>
    <col min="7679" max="7679" width="8.08984375" style="2" customWidth="1"/>
    <col min="7680" max="7680" width="9.54296875" style="2" customWidth="1"/>
    <col min="7681" max="7681" width="10.90625" style="2" customWidth="1"/>
    <col min="7682" max="7688" width="10" style="2" customWidth="1"/>
    <col min="7689" max="7689" width="12" style="2" customWidth="1"/>
    <col min="7690" max="7690" width="12.54296875" style="2" customWidth="1"/>
    <col min="7691" max="7691" width="20.08984375" style="2" customWidth="1"/>
    <col min="7692" max="7692" width="10.453125" style="2" bestFit="1" customWidth="1"/>
    <col min="7693" max="7693" width="14.08984375" style="2" customWidth="1"/>
    <col min="7694" max="7917" width="9.08984375" style="2"/>
    <col min="7918" max="7918" width="5.08984375" style="2" customWidth="1"/>
    <col min="7919" max="7919" width="27.08984375" style="2" customWidth="1"/>
    <col min="7920" max="7920" width="0" style="2" hidden="1" customWidth="1"/>
    <col min="7921" max="7921" width="5.90625" style="2" customWidth="1"/>
    <col min="7922" max="7922" width="4.36328125" style="2" customWidth="1"/>
    <col min="7923" max="7923" width="12.54296875" style="2" customWidth="1"/>
    <col min="7924" max="7927" width="0" style="2" hidden="1" customWidth="1"/>
    <col min="7928" max="7928" width="10.08984375" style="2" customWidth="1"/>
    <col min="7929" max="7929" width="11.6328125" style="2" customWidth="1"/>
    <col min="7930" max="7930" width="0" style="2" hidden="1" customWidth="1"/>
    <col min="7931" max="7931" width="8.54296875" style="2" customWidth="1"/>
    <col min="7932" max="7932" width="7.90625" style="2" customWidth="1"/>
    <col min="7933" max="7933" width="9.54296875" style="2" customWidth="1"/>
    <col min="7934" max="7934" width="0" style="2" hidden="1" customWidth="1"/>
    <col min="7935" max="7935" width="8.08984375" style="2" customWidth="1"/>
    <col min="7936" max="7936" width="9.54296875" style="2" customWidth="1"/>
    <col min="7937" max="7937" width="10.90625" style="2" customWidth="1"/>
    <col min="7938" max="7944" width="10" style="2" customWidth="1"/>
    <col min="7945" max="7945" width="12" style="2" customWidth="1"/>
    <col min="7946" max="7946" width="12.54296875" style="2" customWidth="1"/>
    <col min="7947" max="7947" width="20.08984375" style="2" customWidth="1"/>
    <col min="7948" max="7948" width="10.453125" style="2" bestFit="1" customWidth="1"/>
    <col min="7949" max="7949" width="14.08984375" style="2" customWidth="1"/>
    <col min="7950" max="8173" width="9.08984375" style="2"/>
    <col min="8174" max="8174" width="5.08984375" style="2" customWidth="1"/>
    <col min="8175" max="8175" width="27.08984375" style="2" customWidth="1"/>
    <col min="8176" max="8176" width="0" style="2" hidden="1" customWidth="1"/>
    <col min="8177" max="8177" width="5.90625" style="2" customWidth="1"/>
    <col min="8178" max="8178" width="4.36328125" style="2" customWidth="1"/>
    <col min="8179" max="8179" width="12.54296875" style="2" customWidth="1"/>
    <col min="8180" max="8183" width="0" style="2" hidden="1" customWidth="1"/>
    <col min="8184" max="8184" width="10.08984375" style="2" customWidth="1"/>
    <col min="8185" max="8185" width="11.6328125" style="2" customWidth="1"/>
    <col min="8186" max="8186" width="0" style="2" hidden="1" customWidth="1"/>
    <col min="8187" max="8187" width="8.54296875" style="2" customWidth="1"/>
    <col min="8188" max="8188" width="7.90625" style="2" customWidth="1"/>
    <col min="8189" max="8189" width="9.54296875" style="2" customWidth="1"/>
    <col min="8190" max="8190" width="0" style="2" hidden="1" customWidth="1"/>
    <col min="8191" max="8191" width="8.08984375" style="2" customWidth="1"/>
    <col min="8192" max="8192" width="9.54296875" style="2" customWidth="1"/>
    <col min="8193" max="8193" width="10.90625" style="2" customWidth="1"/>
    <col min="8194" max="8200" width="10" style="2" customWidth="1"/>
    <col min="8201" max="8201" width="12" style="2" customWidth="1"/>
    <col min="8202" max="8202" width="12.54296875" style="2" customWidth="1"/>
    <col min="8203" max="8203" width="20.08984375" style="2" customWidth="1"/>
    <col min="8204" max="8204" width="10.453125" style="2" bestFit="1" customWidth="1"/>
    <col min="8205" max="8205" width="14.08984375" style="2" customWidth="1"/>
    <col min="8206" max="8429" width="9.08984375" style="2"/>
    <col min="8430" max="8430" width="5.08984375" style="2" customWidth="1"/>
    <col min="8431" max="8431" width="27.08984375" style="2" customWidth="1"/>
    <col min="8432" max="8432" width="0" style="2" hidden="1" customWidth="1"/>
    <col min="8433" max="8433" width="5.90625" style="2" customWidth="1"/>
    <col min="8434" max="8434" width="4.36328125" style="2" customWidth="1"/>
    <col min="8435" max="8435" width="12.54296875" style="2" customWidth="1"/>
    <col min="8436" max="8439" width="0" style="2" hidden="1" customWidth="1"/>
    <col min="8440" max="8440" width="10.08984375" style="2" customWidth="1"/>
    <col min="8441" max="8441" width="11.6328125" style="2" customWidth="1"/>
    <col min="8442" max="8442" width="0" style="2" hidden="1" customWidth="1"/>
    <col min="8443" max="8443" width="8.54296875" style="2" customWidth="1"/>
    <col min="8444" max="8444" width="7.90625" style="2" customWidth="1"/>
    <col min="8445" max="8445" width="9.54296875" style="2" customWidth="1"/>
    <col min="8446" max="8446" width="0" style="2" hidden="1" customWidth="1"/>
    <col min="8447" max="8447" width="8.08984375" style="2" customWidth="1"/>
    <col min="8448" max="8448" width="9.54296875" style="2" customWidth="1"/>
    <col min="8449" max="8449" width="10.90625" style="2" customWidth="1"/>
    <col min="8450" max="8456" width="10" style="2" customWidth="1"/>
    <col min="8457" max="8457" width="12" style="2" customWidth="1"/>
    <col min="8458" max="8458" width="12.54296875" style="2" customWidth="1"/>
    <col min="8459" max="8459" width="20.08984375" style="2" customWidth="1"/>
    <col min="8460" max="8460" width="10.453125" style="2" bestFit="1" customWidth="1"/>
    <col min="8461" max="8461" width="14.08984375" style="2" customWidth="1"/>
    <col min="8462" max="8685" width="9.08984375" style="2"/>
    <col min="8686" max="8686" width="5.08984375" style="2" customWidth="1"/>
    <col min="8687" max="8687" width="27.08984375" style="2" customWidth="1"/>
    <col min="8688" max="8688" width="0" style="2" hidden="1" customWidth="1"/>
    <col min="8689" max="8689" width="5.90625" style="2" customWidth="1"/>
    <col min="8690" max="8690" width="4.36328125" style="2" customWidth="1"/>
    <col min="8691" max="8691" width="12.54296875" style="2" customWidth="1"/>
    <col min="8692" max="8695" width="0" style="2" hidden="1" customWidth="1"/>
    <col min="8696" max="8696" width="10.08984375" style="2" customWidth="1"/>
    <col min="8697" max="8697" width="11.6328125" style="2" customWidth="1"/>
    <col min="8698" max="8698" width="0" style="2" hidden="1" customWidth="1"/>
    <col min="8699" max="8699" width="8.54296875" style="2" customWidth="1"/>
    <col min="8700" max="8700" width="7.90625" style="2" customWidth="1"/>
    <col min="8701" max="8701" width="9.54296875" style="2" customWidth="1"/>
    <col min="8702" max="8702" width="0" style="2" hidden="1" customWidth="1"/>
    <col min="8703" max="8703" width="8.08984375" style="2" customWidth="1"/>
    <col min="8704" max="8704" width="9.54296875" style="2" customWidth="1"/>
    <col min="8705" max="8705" width="10.90625" style="2" customWidth="1"/>
    <col min="8706" max="8712" width="10" style="2" customWidth="1"/>
    <col min="8713" max="8713" width="12" style="2" customWidth="1"/>
    <col min="8714" max="8714" width="12.54296875" style="2" customWidth="1"/>
    <col min="8715" max="8715" width="20.08984375" style="2" customWidth="1"/>
    <col min="8716" max="8716" width="10.453125" style="2" bestFit="1" customWidth="1"/>
    <col min="8717" max="8717" width="14.08984375" style="2" customWidth="1"/>
    <col min="8718" max="8941" width="9.08984375" style="2"/>
    <col min="8942" max="8942" width="5.08984375" style="2" customWidth="1"/>
    <col min="8943" max="8943" width="27.08984375" style="2" customWidth="1"/>
    <col min="8944" max="8944" width="0" style="2" hidden="1" customWidth="1"/>
    <col min="8945" max="8945" width="5.90625" style="2" customWidth="1"/>
    <col min="8946" max="8946" width="4.36328125" style="2" customWidth="1"/>
    <col min="8947" max="8947" width="12.54296875" style="2" customWidth="1"/>
    <col min="8948" max="8951" width="0" style="2" hidden="1" customWidth="1"/>
    <col min="8952" max="8952" width="10.08984375" style="2" customWidth="1"/>
    <col min="8953" max="8953" width="11.6328125" style="2" customWidth="1"/>
    <col min="8954" max="8954" width="0" style="2" hidden="1" customWidth="1"/>
    <col min="8955" max="8955" width="8.54296875" style="2" customWidth="1"/>
    <col min="8956" max="8956" width="7.90625" style="2" customWidth="1"/>
    <col min="8957" max="8957" width="9.54296875" style="2" customWidth="1"/>
    <col min="8958" max="8958" width="0" style="2" hidden="1" customWidth="1"/>
    <col min="8959" max="8959" width="8.08984375" style="2" customWidth="1"/>
    <col min="8960" max="8960" width="9.54296875" style="2" customWidth="1"/>
    <col min="8961" max="8961" width="10.90625" style="2" customWidth="1"/>
    <col min="8962" max="8968" width="10" style="2" customWidth="1"/>
    <col min="8969" max="8969" width="12" style="2" customWidth="1"/>
    <col min="8970" max="8970" width="12.54296875" style="2" customWidth="1"/>
    <col min="8971" max="8971" width="20.08984375" style="2" customWidth="1"/>
    <col min="8972" max="8972" width="10.453125" style="2" bestFit="1" customWidth="1"/>
    <col min="8973" max="8973" width="14.08984375" style="2" customWidth="1"/>
    <col min="8974" max="9197" width="9.08984375" style="2"/>
    <col min="9198" max="9198" width="5.08984375" style="2" customWidth="1"/>
    <col min="9199" max="9199" width="27.08984375" style="2" customWidth="1"/>
    <col min="9200" max="9200" width="0" style="2" hidden="1" customWidth="1"/>
    <col min="9201" max="9201" width="5.90625" style="2" customWidth="1"/>
    <col min="9202" max="9202" width="4.36328125" style="2" customWidth="1"/>
    <col min="9203" max="9203" width="12.54296875" style="2" customWidth="1"/>
    <col min="9204" max="9207" width="0" style="2" hidden="1" customWidth="1"/>
    <col min="9208" max="9208" width="10.08984375" style="2" customWidth="1"/>
    <col min="9209" max="9209" width="11.6328125" style="2" customWidth="1"/>
    <col min="9210" max="9210" width="0" style="2" hidden="1" customWidth="1"/>
    <col min="9211" max="9211" width="8.54296875" style="2" customWidth="1"/>
    <col min="9212" max="9212" width="7.90625" style="2" customWidth="1"/>
    <col min="9213" max="9213" width="9.54296875" style="2" customWidth="1"/>
    <col min="9214" max="9214" width="0" style="2" hidden="1" customWidth="1"/>
    <col min="9215" max="9215" width="8.08984375" style="2" customWidth="1"/>
    <col min="9216" max="9216" width="9.54296875" style="2" customWidth="1"/>
    <col min="9217" max="9217" width="10.90625" style="2" customWidth="1"/>
    <col min="9218" max="9224" width="10" style="2" customWidth="1"/>
    <col min="9225" max="9225" width="12" style="2" customWidth="1"/>
    <col min="9226" max="9226" width="12.54296875" style="2" customWidth="1"/>
    <col min="9227" max="9227" width="20.08984375" style="2" customWidth="1"/>
    <col min="9228" max="9228" width="10.453125" style="2" bestFit="1" customWidth="1"/>
    <col min="9229" max="9229" width="14.08984375" style="2" customWidth="1"/>
    <col min="9230" max="9453" width="9.08984375" style="2"/>
    <col min="9454" max="9454" width="5.08984375" style="2" customWidth="1"/>
    <col min="9455" max="9455" width="27.08984375" style="2" customWidth="1"/>
    <col min="9456" max="9456" width="0" style="2" hidden="1" customWidth="1"/>
    <col min="9457" max="9457" width="5.90625" style="2" customWidth="1"/>
    <col min="9458" max="9458" width="4.36328125" style="2" customWidth="1"/>
    <col min="9459" max="9459" width="12.54296875" style="2" customWidth="1"/>
    <col min="9460" max="9463" width="0" style="2" hidden="1" customWidth="1"/>
    <col min="9464" max="9464" width="10.08984375" style="2" customWidth="1"/>
    <col min="9465" max="9465" width="11.6328125" style="2" customWidth="1"/>
    <col min="9466" max="9466" width="0" style="2" hidden="1" customWidth="1"/>
    <col min="9467" max="9467" width="8.54296875" style="2" customWidth="1"/>
    <col min="9468" max="9468" width="7.90625" style="2" customWidth="1"/>
    <col min="9469" max="9469" width="9.54296875" style="2" customWidth="1"/>
    <col min="9470" max="9470" width="0" style="2" hidden="1" customWidth="1"/>
    <col min="9471" max="9471" width="8.08984375" style="2" customWidth="1"/>
    <col min="9472" max="9472" width="9.54296875" style="2" customWidth="1"/>
    <col min="9473" max="9473" width="10.90625" style="2" customWidth="1"/>
    <col min="9474" max="9480" width="10" style="2" customWidth="1"/>
    <col min="9481" max="9481" width="12" style="2" customWidth="1"/>
    <col min="9482" max="9482" width="12.54296875" style="2" customWidth="1"/>
    <col min="9483" max="9483" width="20.08984375" style="2" customWidth="1"/>
    <col min="9484" max="9484" width="10.453125" style="2" bestFit="1" customWidth="1"/>
    <col min="9485" max="9485" width="14.08984375" style="2" customWidth="1"/>
    <col min="9486" max="9709" width="9.08984375" style="2"/>
    <col min="9710" max="9710" width="5.08984375" style="2" customWidth="1"/>
    <col min="9711" max="9711" width="27.08984375" style="2" customWidth="1"/>
    <col min="9712" max="9712" width="0" style="2" hidden="1" customWidth="1"/>
    <col min="9713" max="9713" width="5.90625" style="2" customWidth="1"/>
    <col min="9714" max="9714" width="4.36328125" style="2" customWidth="1"/>
    <col min="9715" max="9715" width="12.54296875" style="2" customWidth="1"/>
    <col min="9716" max="9719" width="0" style="2" hidden="1" customWidth="1"/>
    <col min="9720" max="9720" width="10.08984375" style="2" customWidth="1"/>
    <col min="9721" max="9721" width="11.6328125" style="2" customWidth="1"/>
    <col min="9722" max="9722" width="0" style="2" hidden="1" customWidth="1"/>
    <col min="9723" max="9723" width="8.54296875" style="2" customWidth="1"/>
    <col min="9724" max="9724" width="7.90625" style="2" customWidth="1"/>
    <col min="9725" max="9725" width="9.54296875" style="2" customWidth="1"/>
    <col min="9726" max="9726" width="0" style="2" hidden="1" customWidth="1"/>
    <col min="9727" max="9727" width="8.08984375" style="2" customWidth="1"/>
    <col min="9728" max="9728" width="9.54296875" style="2" customWidth="1"/>
    <col min="9729" max="9729" width="10.90625" style="2" customWidth="1"/>
    <col min="9730" max="9736" width="10" style="2" customWidth="1"/>
    <col min="9737" max="9737" width="12" style="2" customWidth="1"/>
    <col min="9738" max="9738" width="12.54296875" style="2" customWidth="1"/>
    <col min="9739" max="9739" width="20.08984375" style="2" customWidth="1"/>
    <col min="9740" max="9740" width="10.453125" style="2" bestFit="1" customWidth="1"/>
    <col min="9741" max="9741" width="14.08984375" style="2" customWidth="1"/>
    <col min="9742" max="9965" width="9.08984375" style="2"/>
    <col min="9966" max="9966" width="5.08984375" style="2" customWidth="1"/>
    <col min="9967" max="9967" width="27.08984375" style="2" customWidth="1"/>
    <col min="9968" max="9968" width="0" style="2" hidden="1" customWidth="1"/>
    <col min="9969" max="9969" width="5.90625" style="2" customWidth="1"/>
    <col min="9970" max="9970" width="4.36328125" style="2" customWidth="1"/>
    <col min="9971" max="9971" width="12.54296875" style="2" customWidth="1"/>
    <col min="9972" max="9975" width="0" style="2" hidden="1" customWidth="1"/>
    <col min="9976" max="9976" width="10.08984375" style="2" customWidth="1"/>
    <col min="9977" max="9977" width="11.6328125" style="2" customWidth="1"/>
    <col min="9978" max="9978" width="0" style="2" hidden="1" customWidth="1"/>
    <col min="9979" max="9979" width="8.54296875" style="2" customWidth="1"/>
    <col min="9980" max="9980" width="7.90625" style="2" customWidth="1"/>
    <col min="9981" max="9981" width="9.54296875" style="2" customWidth="1"/>
    <col min="9982" max="9982" width="0" style="2" hidden="1" customWidth="1"/>
    <col min="9983" max="9983" width="8.08984375" style="2" customWidth="1"/>
    <col min="9984" max="9984" width="9.54296875" style="2" customWidth="1"/>
    <col min="9985" max="9985" width="10.90625" style="2" customWidth="1"/>
    <col min="9986" max="9992" width="10" style="2" customWidth="1"/>
    <col min="9993" max="9993" width="12" style="2" customWidth="1"/>
    <col min="9994" max="9994" width="12.54296875" style="2" customWidth="1"/>
    <col min="9995" max="9995" width="20.08984375" style="2" customWidth="1"/>
    <col min="9996" max="9996" width="10.453125" style="2" bestFit="1" customWidth="1"/>
    <col min="9997" max="9997" width="14.08984375" style="2" customWidth="1"/>
    <col min="9998" max="10221" width="9.08984375" style="2"/>
    <col min="10222" max="10222" width="5.08984375" style="2" customWidth="1"/>
    <col min="10223" max="10223" width="27.08984375" style="2" customWidth="1"/>
    <col min="10224" max="10224" width="0" style="2" hidden="1" customWidth="1"/>
    <col min="10225" max="10225" width="5.90625" style="2" customWidth="1"/>
    <col min="10226" max="10226" width="4.36328125" style="2" customWidth="1"/>
    <col min="10227" max="10227" width="12.54296875" style="2" customWidth="1"/>
    <col min="10228" max="10231" width="0" style="2" hidden="1" customWidth="1"/>
    <col min="10232" max="10232" width="10.08984375" style="2" customWidth="1"/>
    <col min="10233" max="10233" width="11.6328125" style="2" customWidth="1"/>
    <col min="10234" max="10234" width="0" style="2" hidden="1" customWidth="1"/>
    <col min="10235" max="10235" width="8.54296875" style="2" customWidth="1"/>
    <col min="10236" max="10236" width="7.90625" style="2" customWidth="1"/>
    <col min="10237" max="10237" width="9.54296875" style="2" customWidth="1"/>
    <col min="10238" max="10238" width="0" style="2" hidden="1" customWidth="1"/>
    <col min="10239" max="10239" width="8.08984375" style="2" customWidth="1"/>
    <col min="10240" max="10240" width="9.54296875" style="2" customWidth="1"/>
    <col min="10241" max="10241" width="10.90625" style="2" customWidth="1"/>
    <col min="10242" max="10248" width="10" style="2" customWidth="1"/>
    <col min="10249" max="10249" width="12" style="2" customWidth="1"/>
    <col min="10250" max="10250" width="12.54296875" style="2" customWidth="1"/>
    <col min="10251" max="10251" width="20.08984375" style="2" customWidth="1"/>
    <col min="10252" max="10252" width="10.453125" style="2" bestFit="1" customWidth="1"/>
    <col min="10253" max="10253" width="14.08984375" style="2" customWidth="1"/>
    <col min="10254" max="10477" width="9.08984375" style="2"/>
    <col min="10478" max="10478" width="5.08984375" style="2" customWidth="1"/>
    <col min="10479" max="10479" width="27.08984375" style="2" customWidth="1"/>
    <col min="10480" max="10480" width="0" style="2" hidden="1" customWidth="1"/>
    <col min="10481" max="10481" width="5.90625" style="2" customWidth="1"/>
    <col min="10482" max="10482" width="4.36328125" style="2" customWidth="1"/>
    <col min="10483" max="10483" width="12.54296875" style="2" customWidth="1"/>
    <col min="10484" max="10487" width="0" style="2" hidden="1" customWidth="1"/>
    <col min="10488" max="10488" width="10.08984375" style="2" customWidth="1"/>
    <col min="10489" max="10489" width="11.6328125" style="2" customWidth="1"/>
    <col min="10490" max="10490" width="0" style="2" hidden="1" customWidth="1"/>
    <col min="10491" max="10491" width="8.54296875" style="2" customWidth="1"/>
    <col min="10492" max="10492" width="7.90625" style="2" customWidth="1"/>
    <col min="10493" max="10493" width="9.54296875" style="2" customWidth="1"/>
    <col min="10494" max="10494" width="0" style="2" hidden="1" customWidth="1"/>
    <col min="10495" max="10495" width="8.08984375" style="2" customWidth="1"/>
    <col min="10496" max="10496" width="9.54296875" style="2" customWidth="1"/>
    <col min="10497" max="10497" width="10.90625" style="2" customWidth="1"/>
    <col min="10498" max="10504" width="10" style="2" customWidth="1"/>
    <col min="10505" max="10505" width="12" style="2" customWidth="1"/>
    <col min="10506" max="10506" width="12.54296875" style="2" customWidth="1"/>
    <col min="10507" max="10507" width="20.08984375" style="2" customWidth="1"/>
    <col min="10508" max="10508" width="10.453125" style="2" bestFit="1" customWidth="1"/>
    <col min="10509" max="10509" width="14.08984375" style="2" customWidth="1"/>
    <col min="10510" max="10733" width="9.08984375" style="2"/>
    <col min="10734" max="10734" width="5.08984375" style="2" customWidth="1"/>
    <col min="10735" max="10735" width="27.08984375" style="2" customWidth="1"/>
    <col min="10736" max="10736" width="0" style="2" hidden="1" customWidth="1"/>
    <col min="10737" max="10737" width="5.90625" style="2" customWidth="1"/>
    <col min="10738" max="10738" width="4.36328125" style="2" customWidth="1"/>
    <col min="10739" max="10739" width="12.54296875" style="2" customWidth="1"/>
    <col min="10740" max="10743" width="0" style="2" hidden="1" customWidth="1"/>
    <col min="10744" max="10744" width="10.08984375" style="2" customWidth="1"/>
    <col min="10745" max="10745" width="11.6328125" style="2" customWidth="1"/>
    <col min="10746" max="10746" width="0" style="2" hidden="1" customWidth="1"/>
    <col min="10747" max="10747" width="8.54296875" style="2" customWidth="1"/>
    <col min="10748" max="10748" width="7.90625" style="2" customWidth="1"/>
    <col min="10749" max="10749" width="9.54296875" style="2" customWidth="1"/>
    <col min="10750" max="10750" width="0" style="2" hidden="1" customWidth="1"/>
    <col min="10751" max="10751" width="8.08984375" style="2" customWidth="1"/>
    <col min="10752" max="10752" width="9.54296875" style="2" customWidth="1"/>
    <col min="10753" max="10753" width="10.90625" style="2" customWidth="1"/>
    <col min="10754" max="10760" width="10" style="2" customWidth="1"/>
    <col min="10761" max="10761" width="12" style="2" customWidth="1"/>
    <col min="10762" max="10762" width="12.54296875" style="2" customWidth="1"/>
    <col min="10763" max="10763" width="20.08984375" style="2" customWidth="1"/>
    <col min="10764" max="10764" width="10.453125" style="2" bestFit="1" customWidth="1"/>
    <col min="10765" max="10765" width="14.08984375" style="2" customWidth="1"/>
    <col min="10766" max="10989" width="9.08984375" style="2"/>
    <col min="10990" max="10990" width="5.08984375" style="2" customWidth="1"/>
    <col min="10991" max="10991" width="27.08984375" style="2" customWidth="1"/>
    <col min="10992" max="10992" width="0" style="2" hidden="1" customWidth="1"/>
    <col min="10993" max="10993" width="5.90625" style="2" customWidth="1"/>
    <col min="10994" max="10994" width="4.36328125" style="2" customWidth="1"/>
    <col min="10995" max="10995" width="12.54296875" style="2" customWidth="1"/>
    <col min="10996" max="10999" width="0" style="2" hidden="1" customWidth="1"/>
    <col min="11000" max="11000" width="10.08984375" style="2" customWidth="1"/>
    <col min="11001" max="11001" width="11.6328125" style="2" customWidth="1"/>
    <col min="11002" max="11002" width="0" style="2" hidden="1" customWidth="1"/>
    <col min="11003" max="11003" width="8.54296875" style="2" customWidth="1"/>
    <col min="11004" max="11004" width="7.90625" style="2" customWidth="1"/>
    <col min="11005" max="11005" width="9.54296875" style="2" customWidth="1"/>
    <col min="11006" max="11006" width="0" style="2" hidden="1" customWidth="1"/>
    <col min="11007" max="11007" width="8.08984375" style="2" customWidth="1"/>
    <col min="11008" max="11008" width="9.54296875" style="2" customWidth="1"/>
    <col min="11009" max="11009" width="10.90625" style="2" customWidth="1"/>
    <col min="11010" max="11016" width="10" style="2" customWidth="1"/>
    <col min="11017" max="11017" width="12" style="2" customWidth="1"/>
    <col min="11018" max="11018" width="12.54296875" style="2" customWidth="1"/>
    <col min="11019" max="11019" width="20.08984375" style="2" customWidth="1"/>
    <col min="11020" max="11020" width="10.453125" style="2" bestFit="1" customWidth="1"/>
    <col min="11021" max="11021" width="14.08984375" style="2" customWidth="1"/>
    <col min="11022" max="11245" width="9.08984375" style="2"/>
    <col min="11246" max="11246" width="5.08984375" style="2" customWidth="1"/>
    <col min="11247" max="11247" width="27.08984375" style="2" customWidth="1"/>
    <col min="11248" max="11248" width="0" style="2" hidden="1" customWidth="1"/>
    <col min="11249" max="11249" width="5.90625" style="2" customWidth="1"/>
    <col min="11250" max="11250" width="4.36328125" style="2" customWidth="1"/>
    <col min="11251" max="11251" width="12.54296875" style="2" customWidth="1"/>
    <col min="11252" max="11255" width="0" style="2" hidden="1" customWidth="1"/>
    <col min="11256" max="11256" width="10.08984375" style="2" customWidth="1"/>
    <col min="11257" max="11257" width="11.6328125" style="2" customWidth="1"/>
    <col min="11258" max="11258" width="0" style="2" hidden="1" customWidth="1"/>
    <col min="11259" max="11259" width="8.54296875" style="2" customWidth="1"/>
    <col min="11260" max="11260" width="7.90625" style="2" customWidth="1"/>
    <col min="11261" max="11261" width="9.54296875" style="2" customWidth="1"/>
    <col min="11262" max="11262" width="0" style="2" hidden="1" customWidth="1"/>
    <col min="11263" max="11263" width="8.08984375" style="2" customWidth="1"/>
    <col min="11264" max="11264" width="9.54296875" style="2" customWidth="1"/>
    <col min="11265" max="11265" width="10.90625" style="2" customWidth="1"/>
    <col min="11266" max="11272" width="10" style="2" customWidth="1"/>
    <col min="11273" max="11273" width="12" style="2" customWidth="1"/>
    <col min="11274" max="11274" width="12.54296875" style="2" customWidth="1"/>
    <col min="11275" max="11275" width="20.08984375" style="2" customWidth="1"/>
    <col min="11276" max="11276" width="10.453125" style="2" bestFit="1" customWidth="1"/>
    <col min="11277" max="11277" width="14.08984375" style="2" customWidth="1"/>
    <col min="11278" max="11501" width="9.08984375" style="2"/>
    <col min="11502" max="11502" width="5.08984375" style="2" customWidth="1"/>
    <col min="11503" max="11503" width="27.08984375" style="2" customWidth="1"/>
    <col min="11504" max="11504" width="0" style="2" hidden="1" customWidth="1"/>
    <col min="11505" max="11505" width="5.90625" style="2" customWidth="1"/>
    <col min="11506" max="11506" width="4.36328125" style="2" customWidth="1"/>
    <col min="11507" max="11507" width="12.54296875" style="2" customWidth="1"/>
    <col min="11508" max="11511" width="0" style="2" hidden="1" customWidth="1"/>
    <col min="11512" max="11512" width="10.08984375" style="2" customWidth="1"/>
    <col min="11513" max="11513" width="11.6328125" style="2" customWidth="1"/>
    <col min="11514" max="11514" width="0" style="2" hidden="1" customWidth="1"/>
    <col min="11515" max="11515" width="8.54296875" style="2" customWidth="1"/>
    <col min="11516" max="11516" width="7.90625" style="2" customWidth="1"/>
    <col min="11517" max="11517" width="9.54296875" style="2" customWidth="1"/>
    <col min="11518" max="11518" width="0" style="2" hidden="1" customWidth="1"/>
    <col min="11519" max="11519" width="8.08984375" style="2" customWidth="1"/>
    <col min="11520" max="11520" width="9.54296875" style="2" customWidth="1"/>
    <col min="11521" max="11521" width="10.90625" style="2" customWidth="1"/>
    <col min="11522" max="11528" width="10" style="2" customWidth="1"/>
    <col min="11529" max="11529" width="12" style="2" customWidth="1"/>
    <col min="11530" max="11530" width="12.54296875" style="2" customWidth="1"/>
    <col min="11531" max="11531" width="20.08984375" style="2" customWidth="1"/>
    <col min="11532" max="11532" width="10.453125" style="2" bestFit="1" customWidth="1"/>
    <col min="11533" max="11533" width="14.08984375" style="2" customWidth="1"/>
    <col min="11534" max="11757" width="9.08984375" style="2"/>
    <col min="11758" max="11758" width="5.08984375" style="2" customWidth="1"/>
    <col min="11759" max="11759" width="27.08984375" style="2" customWidth="1"/>
    <col min="11760" max="11760" width="0" style="2" hidden="1" customWidth="1"/>
    <col min="11761" max="11761" width="5.90625" style="2" customWidth="1"/>
    <col min="11762" max="11762" width="4.36328125" style="2" customWidth="1"/>
    <col min="11763" max="11763" width="12.54296875" style="2" customWidth="1"/>
    <col min="11764" max="11767" width="0" style="2" hidden="1" customWidth="1"/>
    <col min="11768" max="11768" width="10.08984375" style="2" customWidth="1"/>
    <col min="11769" max="11769" width="11.6328125" style="2" customWidth="1"/>
    <col min="11770" max="11770" width="0" style="2" hidden="1" customWidth="1"/>
    <col min="11771" max="11771" width="8.54296875" style="2" customWidth="1"/>
    <col min="11772" max="11772" width="7.90625" style="2" customWidth="1"/>
    <col min="11773" max="11773" width="9.54296875" style="2" customWidth="1"/>
    <col min="11774" max="11774" width="0" style="2" hidden="1" customWidth="1"/>
    <col min="11775" max="11775" width="8.08984375" style="2" customWidth="1"/>
    <col min="11776" max="11776" width="9.54296875" style="2" customWidth="1"/>
    <col min="11777" max="11777" width="10.90625" style="2" customWidth="1"/>
    <col min="11778" max="11784" width="10" style="2" customWidth="1"/>
    <col min="11785" max="11785" width="12" style="2" customWidth="1"/>
    <col min="11786" max="11786" width="12.54296875" style="2" customWidth="1"/>
    <col min="11787" max="11787" width="20.08984375" style="2" customWidth="1"/>
    <col min="11788" max="11788" width="10.453125" style="2" bestFit="1" customWidth="1"/>
    <col min="11789" max="11789" width="14.08984375" style="2" customWidth="1"/>
    <col min="11790" max="12013" width="9.08984375" style="2"/>
    <col min="12014" max="12014" width="5.08984375" style="2" customWidth="1"/>
    <col min="12015" max="12015" width="27.08984375" style="2" customWidth="1"/>
    <col min="12016" max="12016" width="0" style="2" hidden="1" customWidth="1"/>
    <col min="12017" max="12017" width="5.90625" style="2" customWidth="1"/>
    <col min="12018" max="12018" width="4.36328125" style="2" customWidth="1"/>
    <col min="12019" max="12019" width="12.54296875" style="2" customWidth="1"/>
    <col min="12020" max="12023" width="0" style="2" hidden="1" customWidth="1"/>
    <col min="12024" max="12024" width="10.08984375" style="2" customWidth="1"/>
    <col min="12025" max="12025" width="11.6328125" style="2" customWidth="1"/>
    <col min="12026" max="12026" width="0" style="2" hidden="1" customWidth="1"/>
    <col min="12027" max="12027" width="8.54296875" style="2" customWidth="1"/>
    <col min="12028" max="12028" width="7.90625" style="2" customWidth="1"/>
    <col min="12029" max="12029" width="9.54296875" style="2" customWidth="1"/>
    <col min="12030" max="12030" width="0" style="2" hidden="1" customWidth="1"/>
    <col min="12031" max="12031" width="8.08984375" style="2" customWidth="1"/>
    <col min="12032" max="12032" width="9.54296875" style="2" customWidth="1"/>
    <col min="12033" max="12033" width="10.90625" style="2" customWidth="1"/>
    <col min="12034" max="12040" width="10" style="2" customWidth="1"/>
    <col min="12041" max="12041" width="12" style="2" customWidth="1"/>
    <col min="12042" max="12042" width="12.54296875" style="2" customWidth="1"/>
    <col min="12043" max="12043" width="20.08984375" style="2" customWidth="1"/>
    <col min="12044" max="12044" width="10.453125" style="2" bestFit="1" customWidth="1"/>
    <col min="12045" max="12045" width="14.08984375" style="2" customWidth="1"/>
    <col min="12046" max="12269" width="9.08984375" style="2"/>
    <col min="12270" max="12270" width="5.08984375" style="2" customWidth="1"/>
    <col min="12271" max="12271" width="27.08984375" style="2" customWidth="1"/>
    <col min="12272" max="12272" width="0" style="2" hidden="1" customWidth="1"/>
    <col min="12273" max="12273" width="5.90625" style="2" customWidth="1"/>
    <col min="12274" max="12274" width="4.36328125" style="2" customWidth="1"/>
    <col min="12275" max="12275" width="12.54296875" style="2" customWidth="1"/>
    <col min="12276" max="12279" width="0" style="2" hidden="1" customWidth="1"/>
    <col min="12280" max="12280" width="10.08984375" style="2" customWidth="1"/>
    <col min="12281" max="12281" width="11.6328125" style="2" customWidth="1"/>
    <col min="12282" max="12282" width="0" style="2" hidden="1" customWidth="1"/>
    <col min="12283" max="12283" width="8.54296875" style="2" customWidth="1"/>
    <col min="12284" max="12284" width="7.90625" style="2" customWidth="1"/>
    <col min="12285" max="12285" width="9.54296875" style="2" customWidth="1"/>
    <col min="12286" max="12286" width="0" style="2" hidden="1" customWidth="1"/>
    <col min="12287" max="12287" width="8.08984375" style="2" customWidth="1"/>
    <col min="12288" max="12288" width="9.54296875" style="2" customWidth="1"/>
    <col min="12289" max="12289" width="10.90625" style="2" customWidth="1"/>
    <col min="12290" max="12296" width="10" style="2" customWidth="1"/>
    <col min="12297" max="12297" width="12" style="2" customWidth="1"/>
    <col min="12298" max="12298" width="12.54296875" style="2" customWidth="1"/>
    <col min="12299" max="12299" width="20.08984375" style="2" customWidth="1"/>
    <col min="12300" max="12300" width="10.453125" style="2" bestFit="1" customWidth="1"/>
    <col min="12301" max="12301" width="14.08984375" style="2" customWidth="1"/>
    <col min="12302" max="12525" width="9.08984375" style="2"/>
    <col min="12526" max="12526" width="5.08984375" style="2" customWidth="1"/>
    <col min="12527" max="12527" width="27.08984375" style="2" customWidth="1"/>
    <col min="12528" max="12528" width="0" style="2" hidden="1" customWidth="1"/>
    <col min="12529" max="12529" width="5.90625" style="2" customWidth="1"/>
    <col min="12530" max="12530" width="4.36328125" style="2" customWidth="1"/>
    <col min="12531" max="12531" width="12.54296875" style="2" customWidth="1"/>
    <col min="12532" max="12535" width="0" style="2" hidden="1" customWidth="1"/>
    <col min="12536" max="12536" width="10.08984375" style="2" customWidth="1"/>
    <col min="12537" max="12537" width="11.6328125" style="2" customWidth="1"/>
    <col min="12538" max="12538" width="0" style="2" hidden="1" customWidth="1"/>
    <col min="12539" max="12539" width="8.54296875" style="2" customWidth="1"/>
    <col min="12540" max="12540" width="7.90625" style="2" customWidth="1"/>
    <col min="12541" max="12541" width="9.54296875" style="2" customWidth="1"/>
    <col min="12542" max="12542" width="0" style="2" hidden="1" customWidth="1"/>
    <col min="12543" max="12543" width="8.08984375" style="2" customWidth="1"/>
    <col min="12544" max="12544" width="9.54296875" style="2" customWidth="1"/>
    <col min="12545" max="12545" width="10.90625" style="2" customWidth="1"/>
    <col min="12546" max="12552" width="10" style="2" customWidth="1"/>
    <col min="12553" max="12553" width="12" style="2" customWidth="1"/>
    <col min="12554" max="12554" width="12.54296875" style="2" customWidth="1"/>
    <col min="12555" max="12555" width="20.08984375" style="2" customWidth="1"/>
    <col min="12556" max="12556" width="10.453125" style="2" bestFit="1" customWidth="1"/>
    <col min="12557" max="12557" width="14.08984375" style="2" customWidth="1"/>
    <col min="12558" max="12781" width="9.08984375" style="2"/>
    <col min="12782" max="12782" width="5.08984375" style="2" customWidth="1"/>
    <col min="12783" max="12783" width="27.08984375" style="2" customWidth="1"/>
    <col min="12784" max="12784" width="0" style="2" hidden="1" customWidth="1"/>
    <col min="12785" max="12785" width="5.90625" style="2" customWidth="1"/>
    <col min="12786" max="12786" width="4.36328125" style="2" customWidth="1"/>
    <col min="12787" max="12787" width="12.54296875" style="2" customWidth="1"/>
    <col min="12788" max="12791" width="0" style="2" hidden="1" customWidth="1"/>
    <col min="12792" max="12792" width="10.08984375" style="2" customWidth="1"/>
    <col min="12793" max="12793" width="11.6328125" style="2" customWidth="1"/>
    <col min="12794" max="12794" width="0" style="2" hidden="1" customWidth="1"/>
    <col min="12795" max="12795" width="8.54296875" style="2" customWidth="1"/>
    <col min="12796" max="12796" width="7.90625" style="2" customWidth="1"/>
    <col min="12797" max="12797" width="9.54296875" style="2" customWidth="1"/>
    <col min="12798" max="12798" width="0" style="2" hidden="1" customWidth="1"/>
    <col min="12799" max="12799" width="8.08984375" style="2" customWidth="1"/>
    <col min="12800" max="12800" width="9.54296875" style="2" customWidth="1"/>
    <col min="12801" max="12801" width="10.90625" style="2" customWidth="1"/>
    <col min="12802" max="12808" width="10" style="2" customWidth="1"/>
    <col min="12809" max="12809" width="12" style="2" customWidth="1"/>
    <col min="12810" max="12810" width="12.54296875" style="2" customWidth="1"/>
    <col min="12811" max="12811" width="20.08984375" style="2" customWidth="1"/>
    <col min="12812" max="12812" width="10.453125" style="2" bestFit="1" customWidth="1"/>
    <col min="12813" max="12813" width="14.08984375" style="2" customWidth="1"/>
    <col min="12814" max="13037" width="9.08984375" style="2"/>
    <col min="13038" max="13038" width="5.08984375" style="2" customWidth="1"/>
    <col min="13039" max="13039" width="27.08984375" style="2" customWidth="1"/>
    <col min="13040" max="13040" width="0" style="2" hidden="1" customWidth="1"/>
    <col min="13041" max="13041" width="5.90625" style="2" customWidth="1"/>
    <col min="13042" max="13042" width="4.36328125" style="2" customWidth="1"/>
    <col min="13043" max="13043" width="12.54296875" style="2" customWidth="1"/>
    <col min="13044" max="13047" width="0" style="2" hidden="1" customWidth="1"/>
    <col min="13048" max="13048" width="10.08984375" style="2" customWidth="1"/>
    <col min="13049" max="13049" width="11.6328125" style="2" customWidth="1"/>
    <col min="13050" max="13050" width="0" style="2" hidden="1" customWidth="1"/>
    <col min="13051" max="13051" width="8.54296875" style="2" customWidth="1"/>
    <col min="13052" max="13052" width="7.90625" style="2" customWidth="1"/>
    <col min="13053" max="13053" width="9.54296875" style="2" customWidth="1"/>
    <col min="13054" max="13054" width="0" style="2" hidden="1" customWidth="1"/>
    <col min="13055" max="13055" width="8.08984375" style="2" customWidth="1"/>
    <col min="13056" max="13056" width="9.54296875" style="2" customWidth="1"/>
    <col min="13057" max="13057" width="10.90625" style="2" customWidth="1"/>
    <col min="13058" max="13064" width="10" style="2" customWidth="1"/>
    <col min="13065" max="13065" width="12" style="2" customWidth="1"/>
    <col min="13066" max="13066" width="12.54296875" style="2" customWidth="1"/>
    <col min="13067" max="13067" width="20.08984375" style="2" customWidth="1"/>
    <col min="13068" max="13068" width="10.453125" style="2" bestFit="1" customWidth="1"/>
    <col min="13069" max="13069" width="14.08984375" style="2" customWidth="1"/>
    <col min="13070" max="13293" width="9.08984375" style="2"/>
    <col min="13294" max="13294" width="5.08984375" style="2" customWidth="1"/>
    <col min="13295" max="13295" width="27.08984375" style="2" customWidth="1"/>
    <col min="13296" max="13296" width="0" style="2" hidden="1" customWidth="1"/>
    <col min="13297" max="13297" width="5.90625" style="2" customWidth="1"/>
    <col min="13298" max="13298" width="4.36328125" style="2" customWidth="1"/>
    <col min="13299" max="13299" width="12.54296875" style="2" customWidth="1"/>
    <col min="13300" max="13303" width="0" style="2" hidden="1" customWidth="1"/>
    <col min="13304" max="13304" width="10.08984375" style="2" customWidth="1"/>
    <col min="13305" max="13305" width="11.6328125" style="2" customWidth="1"/>
    <col min="13306" max="13306" width="0" style="2" hidden="1" customWidth="1"/>
    <col min="13307" max="13307" width="8.54296875" style="2" customWidth="1"/>
    <col min="13308" max="13308" width="7.90625" style="2" customWidth="1"/>
    <col min="13309" max="13309" width="9.54296875" style="2" customWidth="1"/>
    <col min="13310" max="13310" width="0" style="2" hidden="1" customWidth="1"/>
    <col min="13311" max="13311" width="8.08984375" style="2" customWidth="1"/>
    <col min="13312" max="13312" width="9.54296875" style="2" customWidth="1"/>
    <col min="13313" max="13313" width="10.90625" style="2" customWidth="1"/>
    <col min="13314" max="13320" width="10" style="2" customWidth="1"/>
    <col min="13321" max="13321" width="12" style="2" customWidth="1"/>
    <col min="13322" max="13322" width="12.54296875" style="2" customWidth="1"/>
    <col min="13323" max="13323" width="20.08984375" style="2" customWidth="1"/>
    <col min="13324" max="13324" width="10.453125" style="2" bestFit="1" customWidth="1"/>
    <col min="13325" max="13325" width="14.08984375" style="2" customWidth="1"/>
    <col min="13326" max="13549" width="9.08984375" style="2"/>
    <col min="13550" max="13550" width="5.08984375" style="2" customWidth="1"/>
    <col min="13551" max="13551" width="27.08984375" style="2" customWidth="1"/>
    <col min="13552" max="13552" width="0" style="2" hidden="1" customWidth="1"/>
    <col min="13553" max="13553" width="5.90625" style="2" customWidth="1"/>
    <col min="13554" max="13554" width="4.36328125" style="2" customWidth="1"/>
    <col min="13555" max="13555" width="12.54296875" style="2" customWidth="1"/>
    <col min="13556" max="13559" width="0" style="2" hidden="1" customWidth="1"/>
    <col min="13560" max="13560" width="10.08984375" style="2" customWidth="1"/>
    <col min="13561" max="13561" width="11.6328125" style="2" customWidth="1"/>
    <col min="13562" max="13562" width="0" style="2" hidden="1" customWidth="1"/>
    <col min="13563" max="13563" width="8.54296875" style="2" customWidth="1"/>
    <col min="13564" max="13564" width="7.90625" style="2" customWidth="1"/>
    <col min="13565" max="13565" width="9.54296875" style="2" customWidth="1"/>
    <col min="13566" max="13566" width="0" style="2" hidden="1" customWidth="1"/>
    <col min="13567" max="13567" width="8.08984375" style="2" customWidth="1"/>
    <col min="13568" max="13568" width="9.54296875" style="2" customWidth="1"/>
    <col min="13569" max="13569" width="10.90625" style="2" customWidth="1"/>
    <col min="13570" max="13576" width="10" style="2" customWidth="1"/>
    <col min="13577" max="13577" width="12" style="2" customWidth="1"/>
    <col min="13578" max="13578" width="12.54296875" style="2" customWidth="1"/>
    <col min="13579" max="13579" width="20.08984375" style="2" customWidth="1"/>
    <col min="13580" max="13580" width="10.453125" style="2" bestFit="1" customWidth="1"/>
    <col min="13581" max="13581" width="14.08984375" style="2" customWidth="1"/>
    <col min="13582" max="13805" width="9.08984375" style="2"/>
    <col min="13806" max="13806" width="5.08984375" style="2" customWidth="1"/>
    <col min="13807" max="13807" width="27.08984375" style="2" customWidth="1"/>
    <col min="13808" max="13808" width="0" style="2" hidden="1" customWidth="1"/>
    <col min="13809" max="13809" width="5.90625" style="2" customWidth="1"/>
    <col min="13810" max="13810" width="4.36328125" style="2" customWidth="1"/>
    <col min="13811" max="13811" width="12.54296875" style="2" customWidth="1"/>
    <col min="13812" max="13815" width="0" style="2" hidden="1" customWidth="1"/>
    <col min="13816" max="13816" width="10.08984375" style="2" customWidth="1"/>
    <col min="13817" max="13817" width="11.6328125" style="2" customWidth="1"/>
    <col min="13818" max="13818" width="0" style="2" hidden="1" customWidth="1"/>
    <col min="13819" max="13819" width="8.54296875" style="2" customWidth="1"/>
    <col min="13820" max="13820" width="7.90625" style="2" customWidth="1"/>
    <col min="13821" max="13821" width="9.54296875" style="2" customWidth="1"/>
    <col min="13822" max="13822" width="0" style="2" hidden="1" customWidth="1"/>
    <col min="13823" max="13823" width="8.08984375" style="2" customWidth="1"/>
    <col min="13824" max="13824" width="9.54296875" style="2" customWidth="1"/>
    <col min="13825" max="13825" width="10.90625" style="2" customWidth="1"/>
    <col min="13826" max="13832" width="10" style="2" customWidth="1"/>
    <col min="13833" max="13833" width="12" style="2" customWidth="1"/>
    <col min="13834" max="13834" width="12.54296875" style="2" customWidth="1"/>
    <col min="13835" max="13835" width="20.08984375" style="2" customWidth="1"/>
    <col min="13836" max="13836" width="10.453125" style="2" bestFit="1" customWidth="1"/>
    <col min="13837" max="13837" width="14.08984375" style="2" customWidth="1"/>
    <col min="13838" max="14061" width="9.08984375" style="2"/>
    <col min="14062" max="14062" width="5.08984375" style="2" customWidth="1"/>
    <col min="14063" max="14063" width="27.08984375" style="2" customWidth="1"/>
    <col min="14064" max="14064" width="0" style="2" hidden="1" customWidth="1"/>
    <col min="14065" max="14065" width="5.90625" style="2" customWidth="1"/>
    <col min="14066" max="14066" width="4.36328125" style="2" customWidth="1"/>
    <col min="14067" max="14067" width="12.54296875" style="2" customWidth="1"/>
    <col min="14068" max="14071" width="0" style="2" hidden="1" customWidth="1"/>
    <col min="14072" max="14072" width="10.08984375" style="2" customWidth="1"/>
    <col min="14073" max="14073" width="11.6328125" style="2" customWidth="1"/>
    <col min="14074" max="14074" width="0" style="2" hidden="1" customWidth="1"/>
    <col min="14075" max="14075" width="8.54296875" style="2" customWidth="1"/>
    <col min="14076" max="14076" width="7.90625" style="2" customWidth="1"/>
    <col min="14077" max="14077" width="9.54296875" style="2" customWidth="1"/>
    <col min="14078" max="14078" width="0" style="2" hidden="1" customWidth="1"/>
    <col min="14079" max="14079" width="8.08984375" style="2" customWidth="1"/>
    <col min="14080" max="14080" width="9.54296875" style="2" customWidth="1"/>
    <col min="14081" max="14081" width="10.90625" style="2" customWidth="1"/>
    <col min="14082" max="14088" width="10" style="2" customWidth="1"/>
    <col min="14089" max="14089" width="12" style="2" customWidth="1"/>
    <col min="14090" max="14090" width="12.54296875" style="2" customWidth="1"/>
    <col min="14091" max="14091" width="20.08984375" style="2" customWidth="1"/>
    <col min="14092" max="14092" width="10.453125" style="2" bestFit="1" customWidth="1"/>
    <col min="14093" max="14093" width="14.08984375" style="2" customWidth="1"/>
    <col min="14094" max="14317" width="9.08984375" style="2"/>
    <col min="14318" max="14318" width="5.08984375" style="2" customWidth="1"/>
    <col min="14319" max="14319" width="27.08984375" style="2" customWidth="1"/>
    <col min="14320" max="14320" width="0" style="2" hidden="1" customWidth="1"/>
    <col min="14321" max="14321" width="5.90625" style="2" customWidth="1"/>
    <col min="14322" max="14322" width="4.36328125" style="2" customWidth="1"/>
    <col min="14323" max="14323" width="12.54296875" style="2" customWidth="1"/>
    <col min="14324" max="14327" width="0" style="2" hidden="1" customWidth="1"/>
    <col min="14328" max="14328" width="10.08984375" style="2" customWidth="1"/>
    <col min="14329" max="14329" width="11.6328125" style="2" customWidth="1"/>
    <col min="14330" max="14330" width="0" style="2" hidden="1" customWidth="1"/>
    <col min="14331" max="14331" width="8.54296875" style="2" customWidth="1"/>
    <col min="14332" max="14332" width="7.90625" style="2" customWidth="1"/>
    <col min="14333" max="14333" width="9.54296875" style="2" customWidth="1"/>
    <col min="14334" max="14334" width="0" style="2" hidden="1" customWidth="1"/>
    <col min="14335" max="14335" width="8.08984375" style="2" customWidth="1"/>
    <col min="14336" max="14336" width="9.54296875" style="2" customWidth="1"/>
    <col min="14337" max="14337" width="10.90625" style="2" customWidth="1"/>
    <col min="14338" max="14344" width="10" style="2" customWidth="1"/>
    <col min="14345" max="14345" width="12" style="2" customWidth="1"/>
    <col min="14346" max="14346" width="12.54296875" style="2" customWidth="1"/>
    <col min="14347" max="14347" width="20.08984375" style="2" customWidth="1"/>
    <col min="14348" max="14348" width="10.453125" style="2" bestFit="1" customWidth="1"/>
    <col min="14349" max="14349" width="14.08984375" style="2" customWidth="1"/>
    <col min="14350" max="14573" width="9.08984375" style="2"/>
    <col min="14574" max="14574" width="5.08984375" style="2" customWidth="1"/>
    <col min="14575" max="14575" width="27.08984375" style="2" customWidth="1"/>
    <col min="14576" max="14576" width="0" style="2" hidden="1" customWidth="1"/>
    <col min="14577" max="14577" width="5.90625" style="2" customWidth="1"/>
    <col min="14578" max="14578" width="4.36328125" style="2" customWidth="1"/>
    <col min="14579" max="14579" width="12.54296875" style="2" customWidth="1"/>
    <col min="14580" max="14583" width="0" style="2" hidden="1" customWidth="1"/>
    <col min="14584" max="14584" width="10.08984375" style="2" customWidth="1"/>
    <col min="14585" max="14585" width="11.6328125" style="2" customWidth="1"/>
    <col min="14586" max="14586" width="0" style="2" hidden="1" customWidth="1"/>
    <col min="14587" max="14587" width="8.54296875" style="2" customWidth="1"/>
    <col min="14588" max="14588" width="7.90625" style="2" customWidth="1"/>
    <col min="14589" max="14589" width="9.54296875" style="2" customWidth="1"/>
    <col min="14590" max="14590" width="0" style="2" hidden="1" customWidth="1"/>
    <col min="14591" max="14591" width="8.08984375" style="2" customWidth="1"/>
    <col min="14592" max="14592" width="9.54296875" style="2" customWidth="1"/>
    <col min="14593" max="14593" width="10.90625" style="2" customWidth="1"/>
    <col min="14594" max="14600" width="10" style="2" customWidth="1"/>
    <col min="14601" max="14601" width="12" style="2" customWidth="1"/>
    <col min="14602" max="14602" width="12.54296875" style="2" customWidth="1"/>
    <col min="14603" max="14603" width="20.08984375" style="2" customWidth="1"/>
    <col min="14604" max="14604" width="10.453125" style="2" bestFit="1" customWidth="1"/>
    <col min="14605" max="14605" width="14.08984375" style="2" customWidth="1"/>
    <col min="14606" max="14829" width="9.08984375" style="2"/>
    <col min="14830" max="14830" width="5.08984375" style="2" customWidth="1"/>
    <col min="14831" max="14831" width="27.08984375" style="2" customWidth="1"/>
    <col min="14832" max="14832" width="0" style="2" hidden="1" customWidth="1"/>
    <col min="14833" max="14833" width="5.90625" style="2" customWidth="1"/>
    <col min="14834" max="14834" width="4.36328125" style="2" customWidth="1"/>
    <col min="14835" max="14835" width="12.54296875" style="2" customWidth="1"/>
    <col min="14836" max="14839" width="0" style="2" hidden="1" customWidth="1"/>
    <col min="14840" max="14840" width="10.08984375" style="2" customWidth="1"/>
    <col min="14841" max="14841" width="11.6328125" style="2" customWidth="1"/>
    <col min="14842" max="14842" width="0" style="2" hidden="1" customWidth="1"/>
    <col min="14843" max="14843" width="8.54296875" style="2" customWidth="1"/>
    <col min="14844" max="14844" width="7.90625" style="2" customWidth="1"/>
    <col min="14845" max="14845" width="9.54296875" style="2" customWidth="1"/>
    <col min="14846" max="14846" width="0" style="2" hidden="1" customWidth="1"/>
    <col min="14847" max="14847" width="8.08984375" style="2" customWidth="1"/>
    <col min="14848" max="14848" width="9.54296875" style="2" customWidth="1"/>
    <col min="14849" max="14849" width="10.90625" style="2" customWidth="1"/>
    <col min="14850" max="14856" width="10" style="2" customWidth="1"/>
    <col min="14857" max="14857" width="12" style="2" customWidth="1"/>
    <col min="14858" max="14858" width="12.54296875" style="2" customWidth="1"/>
    <col min="14859" max="14859" width="20.08984375" style="2" customWidth="1"/>
    <col min="14860" max="14860" width="10.453125" style="2" bestFit="1" customWidth="1"/>
    <col min="14861" max="14861" width="14.08984375" style="2" customWidth="1"/>
    <col min="14862" max="15085" width="9.08984375" style="2"/>
    <col min="15086" max="15086" width="5.08984375" style="2" customWidth="1"/>
    <col min="15087" max="15087" width="27.08984375" style="2" customWidth="1"/>
    <col min="15088" max="15088" width="0" style="2" hidden="1" customWidth="1"/>
    <col min="15089" max="15089" width="5.90625" style="2" customWidth="1"/>
    <col min="15090" max="15090" width="4.36328125" style="2" customWidth="1"/>
    <col min="15091" max="15091" width="12.54296875" style="2" customWidth="1"/>
    <col min="15092" max="15095" width="0" style="2" hidden="1" customWidth="1"/>
    <col min="15096" max="15096" width="10.08984375" style="2" customWidth="1"/>
    <col min="15097" max="15097" width="11.6328125" style="2" customWidth="1"/>
    <col min="15098" max="15098" width="0" style="2" hidden="1" customWidth="1"/>
    <col min="15099" max="15099" width="8.54296875" style="2" customWidth="1"/>
    <col min="15100" max="15100" width="7.90625" style="2" customWidth="1"/>
    <col min="15101" max="15101" width="9.54296875" style="2" customWidth="1"/>
    <col min="15102" max="15102" width="0" style="2" hidden="1" customWidth="1"/>
    <col min="15103" max="15103" width="8.08984375" style="2" customWidth="1"/>
    <col min="15104" max="15104" width="9.54296875" style="2" customWidth="1"/>
    <col min="15105" max="15105" width="10.90625" style="2" customWidth="1"/>
    <col min="15106" max="15112" width="10" style="2" customWidth="1"/>
    <col min="15113" max="15113" width="12" style="2" customWidth="1"/>
    <col min="15114" max="15114" width="12.54296875" style="2" customWidth="1"/>
    <col min="15115" max="15115" width="20.08984375" style="2" customWidth="1"/>
    <col min="15116" max="15116" width="10.453125" style="2" bestFit="1" customWidth="1"/>
    <col min="15117" max="15117" width="14.08984375" style="2" customWidth="1"/>
    <col min="15118" max="15341" width="9.08984375" style="2"/>
    <col min="15342" max="15342" width="5.08984375" style="2" customWidth="1"/>
    <col min="15343" max="15343" width="27.08984375" style="2" customWidth="1"/>
    <col min="15344" max="15344" width="0" style="2" hidden="1" customWidth="1"/>
    <col min="15345" max="15345" width="5.90625" style="2" customWidth="1"/>
    <col min="15346" max="15346" width="4.36328125" style="2" customWidth="1"/>
    <col min="15347" max="15347" width="12.54296875" style="2" customWidth="1"/>
    <col min="15348" max="15351" width="0" style="2" hidden="1" customWidth="1"/>
    <col min="15352" max="15352" width="10.08984375" style="2" customWidth="1"/>
    <col min="15353" max="15353" width="11.6328125" style="2" customWidth="1"/>
    <col min="15354" max="15354" width="0" style="2" hidden="1" customWidth="1"/>
    <col min="15355" max="15355" width="8.54296875" style="2" customWidth="1"/>
    <col min="15356" max="15356" width="7.90625" style="2" customWidth="1"/>
    <col min="15357" max="15357" width="9.54296875" style="2" customWidth="1"/>
    <col min="15358" max="15358" width="0" style="2" hidden="1" customWidth="1"/>
    <col min="15359" max="15359" width="8.08984375" style="2" customWidth="1"/>
    <col min="15360" max="15360" width="9.54296875" style="2" customWidth="1"/>
    <col min="15361" max="15361" width="10.90625" style="2" customWidth="1"/>
    <col min="15362" max="15368" width="10" style="2" customWidth="1"/>
    <col min="15369" max="15369" width="12" style="2" customWidth="1"/>
    <col min="15370" max="15370" width="12.54296875" style="2" customWidth="1"/>
    <col min="15371" max="15371" width="20.08984375" style="2" customWidth="1"/>
    <col min="15372" max="15372" width="10.453125" style="2" bestFit="1" customWidth="1"/>
    <col min="15373" max="15373" width="14.08984375" style="2" customWidth="1"/>
    <col min="15374" max="15597" width="9.08984375" style="2"/>
    <col min="15598" max="15598" width="5.08984375" style="2" customWidth="1"/>
    <col min="15599" max="15599" width="27.08984375" style="2" customWidth="1"/>
    <col min="15600" max="15600" width="0" style="2" hidden="1" customWidth="1"/>
    <col min="15601" max="15601" width="5.90625" style="2" customWidth="1"/>
    <col min="15602" max="15602" width="4.36328125" style="2" customWidth="1"/>
    <col min="15603" max="15603" width="12.54296875" style="2" customWidth="1"/>
    <col min="15604" max="15607" width="0" style="2" hidden="1" customWidth="1"/>
    <col min="15608" max="15608" width="10.08984375" style="2" customWidth="1"/>
    <col min="15609" max="15609" width="11.6328125" style="2" customWidth="1"/>
    <col min="15610" max="15610" width="0" style="2" hidden="1" customWidth="1"/>
    <col min="15611" max="15611" width="8.54296875" style="2" customWidth="1"/>
    <col min="15612" max="15612" width="7.90625" style="2" customWidth="1"/>
    <col min="15613" max="15613" width="9.54296875" style="2" customWidth="1"/>
    <col min="15614" max="15614" width="0" style="2" hidden="1" customWidth="1"/>
    <col min="15615" max="15615" width="8.08984375" style="2" customWidth="1"/>
    <col min="15616" max="15616" width="9.54296875" style="2" customWidth="1"/>
    <col min="15617" max="15617" width="10.90625" style="2" customWidth="1"/>
    <col min="15618" max="15624" width="10" style="2" customWidth="1"/>
    <col min="15625" max="15625" width="12" style="2" customWidth="1"/>
    <col min="15626" max="15626" width="12.54296875" style="2" customWidth="1"/>
    <col min="15627" max="15627" width="20.08984375" style="2" customWidth="1"/>
    <col min="15628" max="15628" width="10.453125" style="2" bestFit="1" customWidth="1"/>
    <col min="15629" max="15629" width="14.08984375" style="2" customWidth="1"/>
    <col min="15630" max="15853" width="9.08984375" style="2"/>
    <col min="15854" max="15854" width="5.08984375" style="2" customWidth="1"/>
    <col min="15855" max="15855" width="27.08984375" style="2" customWidth="1"/>
    <col min="15856" max="15856" width="0" style="2" hidden="1" customWidth="1"/>
    <col min="15857" max="15857" width="5.90625" style="2" customWidth="1"/>
    <col min="15858" max="15858" width="4.36328125" style="2" customWidth="1"/>
    <col min="15859" max="15859" width="12.54296875" style="2" customWidth="1"/>
    <col min="15860" max="15863" width="0" style="2" hidden="1" customWidth="1"/>
    <col min="15864" max="15864" width="10.08984375" style="2" customWidth="1"/>
    <col min="15865" max="15865" width="11.6328125" style="2" customWidth="1"/>
    <col min="15866" max="15866" width="0" style="2" hidden="1" customWidth="1"/>
    <col min="15867" max="15867" width="8.54296875" style="2" customWidth="1"/>
    <col min="15868" max="15868" width="7.90625" style="2" customWidth="1"/>
    <col min="15869" max="15869" width="9.54296875" style="2" customWidth="1"/>
    <col min="15870" max="15870" width="0" style="2" hidden="1" customWidth="1"/>
    <col min="15871" max="15871" width="8.08984375" style="2" customWidth="1"/>
    <col min="15872" max="15872" width="9.54296875" style="2" customWidth="1"/>
    <col min="15873" max="15873" width="10.90625" style="2" customWidth="1"/>
    <col min="15874" max="15880" width="10" style="2" customWidth="1"/>
    <col min="15881" max="15881" width="12" style="2" customWidth="1"/>
    <col min="15882" max="15882" width="12.54296875" style="2" customWidth="1"/>
    <col min="15883" max="15883" width="20.08984375" style="2" customWidth="1"/>
    <col min="15884" max="15884" width="10.453125" style="2" bestFit="1" customWidth="1"/>
    <col min="15885" max="15885" width="14.08984375" style="2" customWidth="1"/>
    <col min="15886" max="16109" width="9.08984375" style="2"/>
    <col min="16110" max="16110" width="5.08984375" style="2" customWidth="1"/>
    <col min="16111" max="16111" width="27.08984375" style="2" customWidth="1"/>
    <col min="16112" max="16112" width="0" style="2" hidden="1" customWidth="1"/>
    <col min="16113" max="16113" width="5.90625" style="2" customWidth="1"/>
    <col min="16114" max="16114" width="4.36328125" style="2" customWidth="1"/>
    <col min="16115" max="16115" width="12.54296875" style="2" customWidth="1"/>
    <col min="16116" max="16119" width="0" style="2" hidden="1" customWidth="1"/>
    <col min="16120" max="16120" width="10.08984375" style="2" customWidth="1"/>
    <col min="16121" max="16121" width="11.6328125" style="2" customWidth="1"/>
    <col min="16122" max="16122" width="0" style="2" hidden="1" customWidth="1"/>
    <col min="16123" max="16123" width="8.54296875" style="2" customWidth="1"/>
    <col min="16124" max="16124" width="7.90625" style="2" customWidth="1"/>
    <col min="16125" max="16125" width="9.54296875" style="2" customWidth="1"/>
    <col min="16126" max="16126" width="0" style="2" hidden="1" customWidth="1"/>
    <col min="16127" max="16127" width="8.08984375" style="2" customWidth="1"/>
    <col min="16128" max="16128" width="9.54296875" style="2" customWidth="1"/>
    <col min="16129" max="16129" width="10.90625" style="2" customWidth="1"/>
    <col min="16130" max="16136" width="10" style="2" customWidth="1"/>
    <col min="16137" max="16137" width="12" style="2" customWidth="1"/>
    <col min="16138" max="16138" width="12.54296875" style="2" customWidth="1"/>
    <col min="16139" max="16139" width="20.08984375" style="2" customWidth="1"/>
    <col min="16140" max="16140" width="10.453125" style="2" bestFit="1" customWidth="1"/>
    <col min="16141" max="16141" width="14.08984375" style="2" customWidth="1"/>
    <col min="16142" max="16368" width="9.08984375" style="2"/>
    <col min="16369" max="16384" width="9.08984375" style="2" customWidth="1"/>
  </cols>
  <sheetData>
    <row r="1" spans="1:256" ht="20.25" customHeight="1" x14ac:dyDescent="0.35">
      <c r="B1" s="154" t="s">
        <v>46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</row>
    <row r="2" spans="1:256" s="3" customFormat="1" ht="28.75" customHeight="1" x14ac:dyDescent="0.25">
      <c r="A2" s="156" t="s">
        <v>149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56" s="3" customFormat="1" ht="27" customHeight="1" x14ac:dyDescent="0.25">
      <c r="A3" s="155" t="s">
        <v>152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</row>
    <row r="4" spans="1:256" s="3" customFormat="1" ht="25.75" customHeight="1" x14ac:dyDescent="0.25">
      <c r="A4" s="141"/>
      <c r="B4" s="141"/>
      <c r="C4" s="141"/>
      <c r="D4" s="141"/>
      <c r="E4" s="141"/>
      <c r="F4" s="141"/>
      <c r="G4" s="14"/>
      <c r="H4" s="14"/>
      <c r="I4" s="14"/>
      <c r="J4" s="14"/>
      <c r="K4" s="37"/>
      <c r="L4" s="14"/>
      <c r="M4" s="37"/>
      <c r="N4" s="14"/>
      <c r="O4" s="14"/>
      <c r="P4" s="14"/>
      <c r="Q4" s="14"/>
      <c r="R4" s="142" t="s">
        <v>2</v>
      </c>
      <c r="S4" s="142"/>
      <c r="T4" s="142"/>
    </row>
    <row r="5" spans="1:256" s="4" customFormat="1" ht="48" customHeight="1" x14ac:dyDescent="0.25">
      <c r="A5" s="143" t="s">
        <v>1</v>
      </c>
      <c r="B5" s="140" t="s">
        <v>3</v>
      </c>
      <c r="C5" s="140" t="s">
        <v>13</v>
      </c>
      <c r="D5" s="143" t="s">
        <v>14</v>
      </c>
      <c r="E5" s="140" t="s">
        <v>9</v>
      </c>
      <c r="F5" s="137" t="s">
        <v>11</v>
      </c>
      <c r="G5" s="144" t="s">
        <v>53</v>
      </c>
      <c r="H5" s="145"/>
      <c r="I5" s="145"/>
      <c r="J5" s="146"/>
      <c r="K5" s="145" t="s">
        <v>57</v>
      </c>
      <c r="L5" s="145"/>
      <c r="M5" s="145"/>
      <c r="N5" s="146"/>
      <c r="O5" s="144" t="s">
        <v>18</v>
      </c>
      <c r="P5" s="145"/>
      <c r="Q5" s="145"/>
      <c r="R5" s="146"/>
      <c r="S5" s="140" t="s">
        <v>17</v>
      </c>
      <c r="T5" s="137" t="s">
        <v>0</v>
      </c>
    </row>
    <row r="6" spans="1:256" s="5" customFormat="1" ht="35.25" customHeight="1" x14ac:dyDescent="0.25">
      <c r="A6" s="143"/>
      <c r="B6" s="140"/>
      <c r="C6" s="140"/>
      <c r="D6" s="143"/>
      <c r="E6" s="140"/>
      <c r="F6" s="138"/>
      <c r="G6" s="140" t="s">
        <v>8</v>
      </c>
      <c r="H6" s="144" t="s">
        <v>4</v>
      </c>
      <c r="I6" s="145"/>
      <c r="J6" s="146"/>
      <c r="K6" s="144" t="s">
        <v>34</v>
      </c>
      <c r="L6" s="146"/>
      <c r="M6" s="144" t="s">
        <v>39</v>
      </c>
      <c r="N6" s="146"/>
      <c r="O6" s="140" t="s">
        <v>8</v>
      </c>
      <c r="P6" s="144" t="s">
        <v>4</v>
      </c>
      <c r="Q6" s="145"/>
      <c r="R6" s="146"/>
      <c r="S6" s="140"/>
      <c r="T6" s="138"/>
    </row>
    <row r="7" spans="1:256" s="5" customFormat="1" ht="30.75" customHeight="1" x14ac:dyDescent="0.25">
      <c r="A7" s="143"/>
      <c r="B7" s="140"/>
      <c r="C7" s="140"/>
      <c r="D7" s="143"/>
      <c r="E7" s="140"/>
      <c r="F7" s="138"/>
      <c r="G7" s="140"/>
      <c r="H7" s="140" t="s">
        <v>7</v>
      </c>
      <c r="I7" s="140" t="s">
        <v>34</v>
      </c>
      <c r="J7" s="137" t="s">
        <v>39</v>
      </c>
      <c r="K7" s="135" t="s">
        <v>16</v>
      </c>
      <c r="L7" s="137" t="s">
        <v>15</v>
      </c>
      <c r="M7" s="135" t="s">
        <v>16</v>
      </c>
      <c r="N7" s="137" t="s">
        <v>15</v>
      </c>
      <c r="O7" s="140"/>
      <c r="P7" s="137" t="s">
        <v>31</v>
      </c>
      <c r="Q7" s="137" t="s">
        <v>34</v>
      </c>
      <c r="R7" s="137" t="s">
        <v>39</v>
      </c>
      <c r="S7" s="140"/>
      <c r="T7" s="138"/>
    </row>
    <row r="8" spans="1:256" s="5" customFormat="1" ht="37.5" customHeight="1" x14ac:dyDescent="0.25">
      <c r="A8" s="143"/>
      <c r="B8" s="140"/>
      <c r="C8" s="140"/>
      <c r="D8" s="143"/>
      <c r="E8" s="140"/>
      <c r="F8" s="139"/>
      <c r="G8" s="140"/>
      <c r="H8" s="140"/>
      <c r="I8" s="140"/>
      <c r="J8" s="139"/>
      <c r="K8" s="136"/>
      <c r="L8" s="139"/>
      <c r="M8" s="136"/>
      <c r="N8" s="139"/>
      <c r="O8" s="140"/>
      <c r="P8" s="139"/>
      <c r="Q8" s="139"/>
      <c r="R8" s="139"/>
      <c r="S8" s="140"/>
      <c r="T8" s="139"/>
    </row>
    <row r="9" spans="1:256" s="5" customFormat="1" ht="52.25" customHeight="1" x14ac:dyDescent="0.25">
      <c r="A9" s="13"/>
      <c r="B9" s="11" t="s">
        <v>5</v>
      </c>
      <c r="C9" s="11">
        <f>C10+C12</f>
        <v>3</v>
      </c>
      <c r="D9" s="11">
        <f t="shared" ref="D9:R9" si="0">D10+D12</f>
        <v>2025</v>
      </c>
      <c r="E9" s="11">
        <f t="shared" si="0"/>
        <v>0</v>
      </c>
      <c r="F9" s="11">
        <f>F10+F12</f>
        <v>6254</v>
      </c>
      <c r="G9" s="11">
        <f>G10+G12</f>
        <v>2500</v>
      </c>
      <c r="H9" s="11">
        <f t="shared" si="0"/>
        <v>0</v>
      </c>
      <c r="I9" s="11">
        <f>I10+I12</f>
        <v>2000</v>
      </c>
      <c r="J9" s="11">
        <f t="shared" si="0"/>
        <v>500</v>
      </c>
      <c r="K9" s="11">
        <f>K10+K12</f>
        <v>2000</v>
      </c>
      <c r="L9" s="11">
        <f t="shared" si="0"/>
        <v>-2000</v>
      </c>
      <c r="M9" s="11">
        <f t="shared" si="0"/>
        <v>0</v>
      </c>
      <c r="N9" s="11">
        <f t="shared" si="0"/>
        <v>-500</v>
      </c>
      <c r="O9" s="11">
        <f>O10+O12</f>
        <v>2000</v>
      </c>
      <c r="P9" s="11">
        <f t="shared" si="0"/>
        <v>0</v>
      </c>
      <c r="Q9" s="11">
        <f t="shared" si="0"/>
        <v>2000</v>
      </c>
      <c r="R9" s="11">
        <f t="shared" si="0"/>
        <v>0</v>
      </c>
      <c r="S9" s="11">
        <f>S10+S12</f>
        <v>2000</v>
      </c>
      <c r="T9" s="12"/>
    </row>
    <row r="10" spans="1:256" s="10" customFormat="1" ht="52.25" customHeight="1" x14ac:dyDescent="0.25">
      <c r="A10" s="9" t="s">
        <v>6</v>
      </c>
      <c r="B10" s="61" t="s">
        <v>55</v>
      </c>
      <c r="C10" s="8">
        <f>SUM(C11)</f>
        <v>1</v>
      </c>
      <c r="D10" s="8">
        <f t="shared" ref="D10:S10" si="1">SUM(D11)</f>
        <v>2025</v>
      </c>
      <c r="E10" s="8">
        <f t="shared" si="1"/>
        <v>0</v>
      </c>
      <c r="F10" s="8">
        <f>SUM(F11)</f>
        <v>2500</v>
      </c>
      <c r="G10" s="8">
        <f>SUM(G11)</f>
        <v>2500</v>
      </c>
      <c r="H10" s="8">
        <f t="shared" si="1"/>
        <v>0</v>
      </c>
      <c r="I10" s="8">
        <f t="shared" si="1"/>
        <v>2000</v>
      </c>
      <c r="J10" s="8">
        <f t="shared" si="1"/>
        <v>500</v>
      </c>
      <c r="K10" s="8">
        <f t="shared" si="1"/>
        <v>0</v>
      </c>
      <c r="L10" s="8">
        <f t="shared" si="1"/>
        <v>-2000</v>
      </c>
      <c r="M10" s="8">
        <f t="shared" si="1"/>
        <v>0</v>
      </c>
      <c r="N10" s="8">
        <f t="shared" si="1"/>
        <v>-500</v>
      </c>
      <c r="O10" s="8">
        <f t="shared" si="1"/>
        <v>0</v>
      </c>
      <c r="P10" s="8">
        <f t="shared" si="1"/>
        <v>0</v>
      </c>
      <c r="Q10" s="8">
        <f t="shared" si="1"/>
        <v>0</v>
      </c>
      <c r="R10" s="8">
        <f t="shared" si="1"/>
        <v>0</v>
      </c>
      <c r="S10" s="8">
        <f t="shared" si="1"/>
        <v>0</v>
      </c>
      <c r="T10" s="6"/>
    </row>
    <row r="11" spans="1:256" ht="112.25" customHeight="1" x14ac:dyDescent="0.35">
      <c r="A11" s="77">
        <v>1</v>
      </c>
      <c r="B11" s="22" t="s">
        <v>38</v>
      </c>
      <c r="C11" s="78">
        <v>1</v>
      </c>
      <c r="D11" s="78">
        <v>2025</v>
      </c>
      <c r="E11" s="79" t="s">
        <v>46</v>
      </c>
      <c r="F11" s="36">
        <v>2500</v>
      </c>
      <c r="G11" s="27">
        <f>SUM(H11:J11)</f>
        <v>2500</v>
      </c>
      <c r="H11" s="27"/>
      <c r="I11" s="26">
        <v>2000</v>
      </c>
      <c r="J11" s="26">
        <v>500</v>
      </c>
      <c r="K11" s="35">
        <v>0</v>
      </c>
      <c r="L11" s="35">
        <v>-2000</v>
      </c>
      <c r="M11" s="35"/>
      <c r="N11" s="35">
        <v>-500</v>
      </c>
      <c r="O11" s="27">
        <f>SUM(P11:R11)</f>
        <v>0</v>
      </c>
      <c r="P11" s="27">
        <f>H11</f>
        <v>0</v>
      </c>
      <c r="Q11" s="27">
        <f>+I11+K11+L11</f>
        <v>0</v>
      </c>
      <c r="R11" s="27">
        <f>+J11+M11+N11</f>
        <v>0</v>
      </c>
      <c r="S11" s="80">
        <f>O11</f>
        <v>0</v>
      </c>
      <c r="T11" s="20" t="s">
        <v>58</v>
      </c>
    </row>
    <row r="12" spans="1:256" s="7" customFormat="1" ht="52.25" customHeight="1" x14ac:dyDescent="0.35">
      <c r="A12" s="81" t="s">
        <v>51</v>
      </c>
      <c r="B12" s="48" t="s">
        <v>68</v>
      </c>
      <c r="C12" s="82">
        <f>SUM(C13:C14)</f>
        <v>2</v>
      </c>
      <c r="D12" s="82">
        <f t="shared" ref="D12" si="2">SUM(D14:D14)</f>
        <v>0</v>
      </c>
      <c r="E12" s="24"/>
      <c r="F12" s="82">
        <f>SUM(F13:F14)</f>
        <v>3754</v>
      </c>
      <c r="G12" s="82">
        <f>SUM(G13:G14)</f>
        <v>0</v>
      </c>
      <c r="H12" s="82">
        <f t="shared" ref="H12:S12" si="3">SUM(H13:H14)</f>
        <v>0</v>
      </c>
      <c r="I12" s="82">
        <f t="shared" si="3"/>
        <v>0</v>
      </c>
      <c r="J12" s="82">
        <f t="shared" si="3"/>
        <v>0</v>
      </c>
      <c r="K12" s="82">
        <f t="shared" si="3"/>
        <v>2000</v>
      </c>
      <c r="L12" s="82">
        <f t="shared" si="3"/>
        <v>0</v>
      </c>
      <c r="M12" s="82">
        <f t="shared" si="3"/>
        <v>0</v>
      </c>
      <c r="N12" s="82">
        <f t="shared" si="3"/>
        <v>0</v>
      </c>
      <c r="O12" s="82">
        <f t="shared" si="3"/>
        <v>2000</v>
      </c>
      <c r="P12" s="82">
        <f t="shared" si="3"/>
        <v>0</v>
      </c>
      <c r="Q12" s="82">
        <f t="shared" si="3"/>
        <v>2000</v>
      </c>
      <c r="R12" s="82">
        <f t="shared" si="3"/>
        <v>0</v>
      </c>
      <c r="S12" s="82">
        <f t="shared" si="3"/>
        <v>2000</v>
      </c>
      <c r="T12" s="54"/>
    </row>
    <row r="13" spans="1:256" s="16" customFormat="1" ht="84" customHeight="1" x14ac:dyDescent="0.25">
      <c r="A13" s="23" t="s">
        <v>29</v>
      </c>
      <c r="B13" s="22" t="s">
        <v>33</v>
      </c>
      <c r="C13" s="24">
        <v>1</v>
      </c>
      <c r="D13" s="83" t="s">
        <v>32</v>
      </c>
      <c r="E13" s="24" t="s">
        <v>46</v>
      </c>
      <c r="F13" s="26">
        <v>1610</v>
      </c>
      <c r="G13" s="27"/>
      <c r="H13" s="26"/>
      <c r="I13" s="27"/>
      <c r="J13" s="27"/>
      <c r="K13" s="27">
        <v>750</v>
      </c>
      <c r="L13" s="27">
        <v>0</v>
      </c>
      <c r="M13" s="27"/>
      <c r="N13" s="35">
        <v>0</v>
      </c>
      <c r="O13" s="27">
        <f>+P13+Q13+R13</f>
        <v>750</v>
      </c>
      <c r="P13" s="35">
        <v>0</v>
      </c>
      <c r="Q13" s="27">
        <v>750</v>
      </c>
      <c r="R13" s="27">
        <f>J13</f>
        <v>0</v>
      </c>
      <c r="S13" s="27">
        <f>+K13+M13+N13</f>
        <v>750</v>
      </c>
      <c r="T13" s="27"/>
      <c r="U13" s="99"/>
    </row>
    <row r="14" spans="1:256" s="16" customFormat="1" ht="73.25" customHeight="1" x14ac:dyDescent="0.25">
      <c r="A14" s="23" t="s">
        <v>30</v>
      </c>
      <c r="B14" s="22" t="s">
        <v>43</v>
      </c>
      <c r="C14" s="24">
        <v>1</v>
      </c>
      <c r="D14" s="83" t="s">
        <v>32</v>
      </c>
      <c r="E14" s="24" t="s">
        <v>46</v>
      </c>
      <c r="F14" s="26">
        <v>2144</v>
      </c>
      <c r="G14" s="27"/>
      <c r="H14" s="26"/>
      <c r="I14" s="27"/>
      <c r="J14" s="27"/>
      <c r="K14" s="35">
        <v>1250</v>
      </c>
      <c r="L14" s="26"/>
      <c r="M14" s="35"/>
      <c r="N14" s="35">
        <v>0</v>
      </c>
      <c r="O14" s="27">
        <f>+P14+Q14+R14</f>
        <v>1250</v>
      </c>
      <c r="P14" s="35"/>
      <c r="Q14" s="27">
        <v>1250</v>
      </c>
      <c r="R14" s="27">
        <f>J14</f>
        <v>0</v>
      </c>
      <c r="S14" s="27">
        <f>+K14+M14+N14</f>
        <v>1250</v>
      </c>
      <c r="T14" s="20"/>
      <c r="U14" s="84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</row>
  </sheetData>
  <mergeCells count="32">
    <mergeCell ref="B1:V1"/>
    <mergeCell ref="H7:H8"/>
    <mergeCell ref="G5:J5"/>
    <mergeCell ref="H6:J6"/>
    <mergeCell ref="J7:J8"/>
    <mergeCell ref="O5:R5"/>
    <mergeCell ref="O6:O8"/>
    <mergeCell ref="P6:R6"/>
    <mergeCell ref="P7:P8"/>
    <mergeCell ref="R7:R8"/>
    <mergeCell ref="K5:N5"/>
    <mergeCell ref="M6:N6"/>
    <mergeCell ref="Q7:Q8"/>
    <mergeCell ref="L7:L8"/>
    <mergeCell ref="N7:N8"/>
    <mergeCell ref="K6:L6"/>
    <mergeCell ref="K7:K8"/>
    <mergeCell ref="M7:M8"/>
    <mergeCell ref="T5:T8"/>
    <mergeCell ref="I7:I8"/>
    <mergeCell ref="S5:S8"/>
    <mergeCell ref="A2:T2"/>
    <mergeCell ref="A3:T3"/>
    <mergeCell ref="A4:F4"/>
    <mergeCell ref="R4:T4"/>
    <mergeCell ref="F5:F8"/>
    <mergeCell ref="G6:G8"/>
    <mergeCell ref="A5:A8"/>
    <mergeCell ref="B5:B8"/>
    <mergeCell ref="C5:C8"/>
    <mergeCell ref="D5:D8"/>
    <mergeCell ref="E5:E8"/>
  </mergeCells>
  <phoneticPr fontId="49" type="noConversion"/>
  <pageMargins left="0.43307086614173201" right="0.15748031496063" top="0.39370078740157499" bottom="0.47244094488188998" header="0.31496062992126" footer="0.31496062992126"/>
  <pageSetup paperSize="9" scale="60" fitToHeight="0" orientation="landscape" r:id="rId1"/>
  <headerFooter>
    <oddFooter>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A38C-36F3-48F8-8CA7-46CF14708C9B}">
  <dimension ref="A1:IM57"/>
  <sheetViews>
    <sheetView zoomScale="68" zoomScaleNormal="68" workbookViewId="0">
      <selection activeCell="N56" sqref="N56"/>
    </sheetView>
  </sheetViews>
  <sheetFormatPr defaultRowHeight="16.5" x14ac:dyDescent="0.35"/>
  <cols>
    <col min="1" max="1" width="4.08984375" style="2" customWidth="1"/>
    <col min="2" max="2" width="67.90625" style="2" customWidth="1"/>
    <col min="3" max="3" width="9" style="95" customWidth="1"/>
    <col min="4" max="4" width="11.1796875" style="95" customWidth="1"/>
    <col min="5" max="5" width="24.6328125" style="2" customWidth="1"/>
    <col min="6" max="6" width="12.81640625" style="2" customWidth="1"/>
    <col min="7" max="7" width="12.81640625" style="2" hidden="1" customWidth="1"/>
    <col min="8" max="11" width="13.54296875" style="2" customWidth="1"/>
    <col min="12" max="12" width="8.453125" style="2" customWidth="1"/>
    <col min="13" max="13" width="9.08984375" style="2" bestFit="1" customWidth="1"/>
    <col min="14" max="15" width="14.453125" style="2" customWidth="1"/>
    <col min="16" max="16" width="8.90625" style="2"/>
    <col min="17" max="17" width="9.08984375" style="2" bestFit="1" customWidth="1"/>
    <col min="18" max="228" width="8.90625" style="2"/>
    <col min="229" max="229" width="5.08984375" style="2" customWidth="1"/>
    <col min="230" max="230" width="27.08984375" style="2" customWidth="1"/>
    <col min="231" max="231" width="0" style="2" hidden="1" customWidth="1"/>
    <col min="232" max="232" width="5.90625" style="2" customWidth="1"/>
    <col min="233" max="233" width="4.36328125" style="2" customWidth="1"/>
    <col min="234" max="234" width="12.54296875" style="2" customWidth="1"/>
    <col min="235" max="238" width="0" style="2" hidden="1" customWidth="1"/>
    <col min="239" max="239" width="10.08984375" style="2" customWidth="1"/>
    <col min="240" max="240" width="11.6328125" style="2" customWidth="1"/>
    <col min="241" max="241" width="0" style="2" hidden="1" customWidth="1"/>
    <col min="242" max="242" width="8.54296875" style="2" customWidth="1"/>
    <col min="243" max="243" width="7.90625" style="2" customWidth="1"/>
    <col min="244" max="244" width="9.54296875" style="2" customWidth="1"/>
    <col min="245" max="245" width="0" style="2" hidden="1" customWidth="1"/>
    <col min="246" max="246" width="8.08984375" style="2" customWidth="1"/>
    <col min="247" max="247" width="9.54296875" style="2" customWidth="1"/>
    <col min="248" max="248" width="10.90625" style="2" customWidth="1"/>
    <col min="249" max="255" width="10" style="2" customWidth="1"/>
    <col min="256" max="256" width="12" style="2" customWidth="1"/>
    <col min="257" max="257" width="12.54296875" style="2" customWidth="1"/>
    <col min="258" max="258" width="20.08984375" style="2" customWidth="1"/>
    <col min="259" max="259" width="10.453125" style="2" bestFit="1" customWidth="1"/>
    <col min="260" max="260" width="14.08984375" style="2" customWidth="1"/>
    <col min="261" max="484" width="8.90625" style="2"/>
    <col min="485" max="485" width="5.08984375" style="2" customWidth="1"/>
    <col min="486" max="486" width="27.08984375" style="2" customWidth="1"/>
    <col min="487" max="487" width="0" style="2" hidden="1" customWidth="1"/>
    <col min="488" max="488" width="5.90625" style="2" customWidth="1"/>
    <col min="489" max="489" width="4.36328125" style="2" customWidth="1"/>
    <col min="490" max="490" width="12.54296875" style="2" customWidth="1"/>
    <col min="491" max="494" width="0" style="2" hidden="1" customWidth="1"/>
    <col min="495" max="495" width="10.08984375" style="2" customWidth="1"/>
    <col min="496" max="496" width="11.6328125" style="2" customWidth="1"/>
    <col min="497" max="497" width="0" style="2" hidden="1" customWidth="1"/>
    <col min="498" max="498" width="8.54296875" style="2" customWidth="1"/>
    <col min="499" max="499" width="7.90625" style="2" customWidth="1"/>
    <col min="500" max="500" width="9.54296875" style="2" customWidth="1"/>
    <col min="501" max="501" width="0" style="2" hidden="1" customWidth="1"/>
    <col min="502" max="502" width="8.08984375" style="2" customWidth="1"/>
    <col min="503" max="503" width="9.54296875" style="2" customWidth="1"/>
    <col min="504" max="504" width="10.90625" style="2" customWidth="1"/>
    <col min="505" max="511" width="10" style="2" customWidth="1"/>
    <col min="512" max="512" width="12" style="2" customWidth="1"/>
    <col min="513" max="513" width="12.54296875" style="2" customWidth="1"/>
    <col min="514" max="514" width="20.08984375" style="2" customWidth="1"/>
    <col min="515" max="515" width="10.453125" style="2" bestFit="1" customWidth="1"/>
    <col min="516" max="516" width="14.08984375" style="2" customWidth="1"/>
    <col min="517" max="740" width="8.90625" style="2"/>
    <col min="741" max="741" width="5.08984375" style="2" customWidth="1"/>
    <col min="742" max="742" width="27.08984375" style="2" customWidth="1"/>
    <col min="743" max="743" width="0" style="2" hidden="1" customWidth="1"/>
    <col min="744" max="744" width="5.90625" style="2" customWidth="1"/>
    <col min="745" max="745" width="4.36328125" style="2" customWidth="1"/>
    <col min="746" max="746" width="12.54296875" style="2" customWidth="1"/>
    <col min="747" max="750" width="0" style="2" hidden="1" customWidth="1"/>
    <col min="751" max="751" width="10.08984375" style="2" customWidth="1"/>
    <col min="752" max="752" width="11.6328125" style="2" customWidth="1"/>
    <col min="753" max="753" width="0" style="2" hidden="1" customWidth="1"/>
    <col min="754" max="754" width="8.54296875" style="2" customWidth="1"/>
    <col min="755" max="755" width="7.90625" style="2" customWidth="1"/>
    <col min="756" max="756" width="9.54296875" style="2" customWidth="1"/>
    <col min="757" max="757" width="0" style="2" hidden="1" customWidth="1"/>
    <col min="758" max="758" width="8.08984375" style="2" customWidth="1"/>
    <col min="759" max="759" width="9.54296875" style="2" customWidth="1"/>
    <col min="760" max="760" width="10.90625" style="2" customWidth="1"/>
    <col min="761" max="767" width="10" style="2" customWidth="1"/>
    <col min="768" max="768" width="12" style="2" customWidth="1"/>
    <col min="769" max="769" width="12.54296875" style="2" customWidth="1"/>
    <col min="770" max="770" width="20.08984375" style="2" customWidth="1"/>
    <col min="771" max="771" width="10.453125" style="2" bestFit="1" customWidth="1"/>
    <col min="772" max="772" width="14.08984375" style="2" customWidth="1"/>
    <col min="773" max="996" width="8.90625" style="2"/>
    <col min="997" max="997" width="5.08984375" style="2" customWidth="1"/>
    <col min="998" max="998" width="27.08984375" style="2" customWidth="1"/>
    <col min="999" max="999" width="0" style="2" hidden="1" customWidth="1"/>
    <col min="1000" max="1000" width="5.90625" style="2" customWidth="1"/>
    <col min="1001" max="1001" width="4.36328125" style="2" customWidth="1"/>
    <col min="1002" max="1002" width="12.54296875" style="2" customWidth="1"/>
    <col min="1003" max="1006" width="0" style="2" hidden="1" customWidth="1"/>
    <col min="1007" max="1007" width="10.08984375" style="2" customWidth="1"/>
    <col min="1008" max="1008" width="11.6328125" style="2" customWidth="1"/>
    <col min="1009" max="1009" width="0" style="2" hidden="1" customWidth="1"/>
    <col min="1010" max="1010" width="8.54296875" style="2" customWidth="1"/>
    <col min="1011" max="1011" width="7.90625" style="2" customWidth="1"/>
    <col min="1012" max="1012" width="9.54296875" style="2" customWidth="1"/>
    <col min="1013" max="1013" width="0" style="2" hidden="1" customWidth="1"/>
    <col min="1014" max="1014" width="8.08984375" style="2" customWidth="1"/>
    <col min="1015" max="1015" width="9.54296875" style="2" customWidth="1"/>
    <col min="1016" max="1016" width="10.90625" style="2" customWidth="1"/>
    <col min="1017" max="1023" width="10" style="2" customWidth="1"/>
    <col min="1024" max="1024" width="12" style="2" customWidth="1"/>
    <col min="1025" max="1025" width="12.54296875" style="2" customWidth="1"/>
    <col min="1026" max="1026" width="20.08984375" style="2" customWidth="1"/>
    <col min="1027" max="1027" width="10.453125" style="2" bestFit="1" customWidth="1"/>
    <col min="1028" max="1028" width="14.08984375" style="2" customWidth="1"/>
    <col min="1029" max="1252" width="8.90625" style="2"/>
    <col min="1253" max="1253" width="5.08984375" style="2" customWidth="1"/>
    <col min="1254" max="1254" width="27.08984375" style="2" customWidth="1"/>
    <col min="1255" max="1255" width="0" style="2" hidden="1" customWidth="1"/>
    <col min="1256" max="1256" width="5.90625" style="2" customWidth="1"/>
    <col min="1257" max="1257" width="4.36328125" style="2" customWidth="1"/>
    <col min="1258" max="1258" width="12.54296875" style="2" customWidth="1"/>
    <col min="1259" max="1262" width="0" style="2" hidden="1" customWidth="1"/>
    <col min="1263" max="1263" width="10.08984375" style="2" customWidth="1"/>
    <col min="1264" max="1264" width="11.6328125" style="2" customWidth="1"/>
    <col min="1265" max="1265" width="0" style="2" hidden="1" customWidth="1"/>
    <col min="1266" max="1266" width="8.54296875" style="2" customWidth="1"/>
    <col min="1267" max="1267" width="7.90625" style="2" customWidth="1"/>
    <col min="1268" max="1268" width="9.54296875" style="2" customWidth="1"/>
    <col min="1269" max="1269" width="0" style="2" hidden="1" customWidth="1"/>
    <col min="1270" max="1270" width="8.08984375" style="2" customWidth="1"/>
    <col min="1271" max="1271" width="9.54296875" style="2" customWidth="1"/>
    <col min="1272" max="1272" width="10.90625" style="2" customWidth="1"/>
    <col min="1273" max="1279" width="10" style="2" customWidth="1"/>
    <col min="1280" max="1280" width="12" style="2" customWidth="1"/>
    <col min="1281" max="1281" width="12.54296875" style="2" customWidth="1"/>
    <col min="1282" max="1282" width="20.08984375" style="2" customWidth="1"/>
    <col min="1283" max="1283" width="10.453125" style="2" bestFit="1" customWidth="1"/>
    <col min="1284" max="1284" width="14.08984375" style="2" customWidth="1"/>
    <col min="1285" max="1508" width="8.90625" style="2"/>
    <col min="1509" max="1509" width="5.08984375" style="2" customWidth="1"/>
    <col min="1510" max="1510" width="27.08984375" style="2" customWidth="1"/>
    <col min="1511" max="1511" width="0" style="2" hidden="1" customWidth="1"/>
    <col min="1512" max="1512" width="5.90625" style="2" customWidth="1"/>
    <col min="1513" max="1513" width="4.36328125" style="2" customWidth="1"/>
    <col min="1514" max="1514" width="12.54296875" style="2" customWidth="1"/>
    <col min="1515" max="1518" width="0" style="2" hidden="1" customWidth="1"/>
    <col min="1519" max="1519" width="10.08984375" style="2" customWidth="1"/>
    <col min="1520" max="1520" width="11.6328125" style="2" customWidth="1"/>
    <col min="1521" max="1521" width="0" style="2" hidden="1" customWidth="1"/>
    <col min="1522" max="1522" width="8.54296875" style="2" customWidth="1"/>
    <col min="1523" max="1523" width="7.90625" style="2" customWidth="1"/>
    <col min="1524" max="1524" width="9.54296875" style="2" customWidth="1"/>
    <col min="1525" max="1525" width="0" style="2" hidden="1" customWidth="1"/>
    <col min="1526" max="1526" width="8.08984375" style="2" customWidth="1"/>
    <col min="1527" max="1527" width="9.54296875" style="2" customWidth="1"/>
    <col min="1528" max="1528" width="10.90625" style="2" customWidth="1"/>
    <col min="1529" max="1535" width="10" style="2" customWidth="1"/>
    <col min="1536" max="1536" width="12" style="2" customWidth="1"/>
    <col min="1537" max="1537" width="12.54296875" style="2" customWidth="1"/>
    <col min="1538" max="1538" width="20.08984375" style="2" customWidth="1"/>
    <col min="1539" max="1539" width="10.453125" style="2" bestFit="1" customWidth="1"/>
    <col min="1540" max="1540" width="14.08984375" style="2" customWidth="1"/>
    <col min="1541" max="1764" width="8.90625" style="2"/>
    <col min="1765" max="1765" width="5.08984375" style="2" customWidth="1"/>
    <col min="1766" max="1766" width="27.08984375" style="2" customWidth="1"/>
    <col min="1767" max="1767" width="0" style="2" hidden="1" customWidth="1"/>
    <col min="1768" max="1768" width="5.90625" style="2" customWidth="1"/>
    <col min="1769" max="1769" width="4.36328125" style="2" customWidth="1"/>
    <col min="1770" max="1770" width="12.54296875" style="2" customWidth="1"/>
    <col min="1771" max="1774" width="0" style="2" hidden="1" customWidth="1"/>
    <col min="1775" max="1775" width="10.08984375" style="2" customWidth="1"/>
    <col min="1776" max="1776" width="11.6328125" style="2" customWidth="1"/>
    <col min="1777" max="1777" width="0" style="2" hidden="1" customWidth="1"/>
    <col min="1778" max="1778" width="8.54296875" style="2" customWidth="1"/>
    <col min="1779" max="1779" width="7.90625" style="2" customWidth="1"/>
    <col min="1780" max="1780" width="9.54296875" style="2" customWidth="1"/>
    <col min="1781" max="1781" width="0" style="2" hidden="1" customWidth="1"/>
    <col min="1782" max="1782" width="8.08984375" style="2" customWidth="1"/>
    <col min="1783" max="1783" width="9.54296875" style="2" customWidth="1"/>
    <col min="1784" max="1784" width="10.90625" style="2" customWidth="1"/>
    <col min="1785" max="1791" width="10" style="2" customWidth="1"/>
    <col min="1792" max="1792" width="12" style="2" customWidth="1"/>
    <col min="1793" max="1793" width="12.54296875" style="2" customWidth="1"/>
    <col min="1794" max="1794" width="20.08984375" style="2" customWidth="1"/>
    <col min="1795" max="1795" width="10.453125" style="2" bestFit="1" customWidth="1"/>
    <col min="1796" max="1796" width="14.08984375" style="2" customWidth="1"/>
    <col min="1797" max="2020" width="8.90625" style="2"/>
    <col min="2021" max="2021" width="5.08984375" style="2" customWidth="1"/>
    <col min="2022" max="2022" width="27.08984375" style="2" customWidth="1"/>
    <col min="2023" max="2023" width="0" style="2" hidden="1" customWidth="1"/>
    <col min="2024" max="2024" width="5.90625" style="2" customWidth="1"/>
    <col min="2025" max="2025" width="4.36328125" style="2" customWidth="1"/>
    <col min="2026" max="2026" width="12.54296875" style="2" customWidth="1"/>
    <col min="2027" max="2030" width="0" style="2" hidden="1" customWidth="1"/>
    <col min="2031" max="2031" width="10.08984375" style="2" customWidth="1"/>
    <col min="2032" max="2032" width="11.6328125" style="2" customWidth="1"/>
    <col min="2033" max="2033" width="0" style="2" hidden="1" customWidth="1"/>
    <col min="2034" max="2034" width="8.54296875" style="2" customWidth="1"/>
    <col min="2035" max="2035" width="7.90625" style="2" customWidth="1"/>
    <col min="2036" max="2036" width="9.54296875" style="2" customWidth="1"/>
    <col min="2037" max="2037" width="0" style="2" hidden="1" customWidth="1"/>
    <col min="2038" max="2038" width="8.08984375" style="2" customWidth="1"/>
    <col min="2039" max="2039" width="9.54296875" style="2" customWidth="1"/>
    <col min="2040" max="2040" width="10.90625" style="2" customWidth="1"/>
    <col min="2041" max="2047" width="10" style="2" customWidth="1"/>
    <col min="2048" max="2048" width="12" style="2" customWidth="1"/>
    <col min="2049" max="2049" width="12.54296875" style="2" customWidth="1"/>
    <col min="2050" max="2050" width="20.08984375" style="2" customWidth="1"/>
    <col min="2051" max="2051" width="10.453125" style="2" bestFit="1" customWidth="1"/>
    <col min="2052" max="2052" width="14.08984375" style="2" customWidth="1"/>
    <col min="2053" max="2276" width="8.90625" style="2"/>
    <col min="2277" max="2277" width="5.08984375" style="2" customWidth="1"/>
    <col min="2278" max="2278" width="27.08984375" style="2" customWidth="1"/>
    <col min="2279" max="2279" width="0" style="2" hidden="1" customWidth="1"/>
    <col min="2280" max="2280" width="5.90625" style="2" customWidth="1"/>
    <col min="2281" max="2281" width="4.36328125" style="2" customWidth="1"/>
    <col min="2282" max="2282" width="12.54296875" style="2" customWidth="1"/>
    <col min="2283" max="2286" width="0" style="2" hidden="1" customWidth="1"/>
    <col min="2287" max="2287" width="10.08984375" style="2" customWidth="1"/>
    <col min="2288" max="2288" width="11.6328125" style="2" customWidth="1"/>
    <col min="2289" max="2289" width="0" style="2" hidden="1" customWidth="1"/>
    <col min="2290" max="2290" width="8.54296875" style="2" customWidth="1"/>
    <col min="2291" max="2291" width="7.90625" style="2" customWidth="1"/>
    <col min="2292" max="2292" width="9.54296875" style="2" customWidth="1"/>
    <col min="2293" max="2293" width="0" style="2" hidden="1" customWidth="1"/>
    <col min="2294" max="2294" width="8.08984375" style="2" customWidth="1"/>
    <col min="2295" max="2295" width="9.54296875" style="2" customWidth="1"/>
    <col min="2296" max="2296" width="10.90625" style="2" customWidth="1"/>
    <col min="2297" max="2303" width="10" style="2" customWidth="1"/>
    <col min="2304" max="2304" width="12" style="2" customWidth="1"/>
    <col min="2305" max="2305" width="12.54296875" style="2" customWidth="1"/>
    <col min="2306" max="2306" width="20.08984375" style="2" customWidth="1"/>
    <col min="2307" max="2307" width="10.453125" style="2" bestFit="1" customWidth="1"/>
    <col min="2308" max="2308" width="14.08984375" style="2" customWidth="1"/>
    <col min="2309" max="2532" width="8.90625" style="2"/>
    <col min="2533" max="2533" width="5.08984375" style="2" customWidth="1"/>
    <col min="2534" max="2534" width="27.08984375" style="2" customWidth="1"/>
    <col min="2535" max="2535" width="0" style="2" hidden="1" customWidth="1"/>
    <col min="2536" max="2536" width="5.90625" style="2" customWidth="1"/>
    <col min="2537" max="2537" width="4.36328125" style="2" customWidth="1"/>
    <col min="2538" max="2538" width="12.54296875" style="2" customWidth="1"/>
    <col min="2539" max="2542" width="0" style="2" hidden="1" customWidth="1"/>
    <col min="2543" max="2543" width="10.08984375" style="2" customWidth="1"/>
    <col min="2544" max="2544" width="11.6328125" style="2" customWidth="1"/>
    <col min="2545" max="2545" width="0" style="2" hidden="1" customWidth="1"/>
    <col min="2546" max="2546" width="8.54296875" style="2" customWidth="1"/>
    <col min="2547" max="2547" width="7.90625" style="2" customWidth="1"/>
    <col min="2548" max="2548" width="9.54296875" style="2" customWidth="1"/>
    <col min="2549" max="2549" width="0" style="2" hidden="1" customWidth="1"/>
    <col min="2550" max="2550" width="8.08984375" style="2" customWidth="1"/>
    <col min="2551" max="2551" width="9.54296875" style="2" customWidth="1"/>
    <col min="2552" max="2552" width="10.90625" style="2" customWidth="1"/>
    <col min="2553" max="2559" width="10" style="2" customWidth="1"/>
    <col min="2560" max="2560" width="12" style="2" customWidth="1"/>
    <col min="2561" max="2561" width="12.54296875" style="2" customWidth="1"/>
    <col min="2562" max="2562" width="20.08984375" style="2" customWidth="1"/>
    <col min="2563" max="2563" width="10.453125" style="2" bestFit="1" customWidth="1"/>
    <col min="2564" max="2564" width="14.08984375" style="2" customWidth="1"/>
    <col min="2565" max="2788" width="8.90625" style="2"/>
    <col min="2789" max="2789" width="5.08984375" style="2" customWidth="1"/>
    <col min="2790" max="2790" width="27.08984375" style="2" customWidth="1"/>
    <col min="2791" max="2791" width="0" style="2" hidden="1" customWidth="1"/>
    <col min="2792" max="2792" width="5.90625" style="2" customWidth="1"/>
    <col min="2793" max="2793" width="4.36328125" style="2" customWidth="1"/>
    <col min="2794" max="2794" width="12.54296875" style="2" customWidth="1"/>
    <col min="2795" max="2798" width="0" style="2" hidden="1" customWidth="1"/>
    <col min="2799" max="2799" width="10.08984375" style="2" customWidth="1"/>
    <col min="2800" max="2800" width="11.6328125" style="2" customWidth="1"/>
    <col min="2801" max="2801" width="0" style="2" hidden="1" customWidth="1"/>
    <col min="2802" max="2802" width="8.54296875" style="2" customWidth="1"/>
    <col min="2803" max="2803" width="7.90625" style="2" customWidth="1"/>
    <col min="2804" max="2804" width="9.54296875" style="2" customWidth="1"/>
    <col min="2805" max="2805" width="0" style="2" hidden="1" customWidth="1"/>
    <col min="2806" max="2806" width="8.08984375" style="2" customWidth="1"/>
    <col min="2807" max="2807" width="9.54296875" style="2" customWidth="1"/>
    <col min="2808" max="2808" width="10.90625" style="2" customWidth="1"/>
    <col min="2809" max="2815" width="10" style="2" customWidth="1"/>
    <col min="2816" max="2816" width="12" style="2" customWidth="1"/>
    <col min="2817" max="2817" width="12.54296875" style="2" customWidth="1"/>
    <col min="2818" max="2818" width="20.08984375" style="2" customWidth="1"/>
    <col min="2819" max="2819" width="10.453125" style="2" bestFit="1" customWidth="1"/>
    <col min="2820" max="2820" width="14.08984375" style="2" customWidth="1"/>
    <col min="2821" max="3044" width="8.90625" style="2"/>
    <col min="3045" max="3045" width="5.08984375" style="2" customWidth="1"/>
    <col min="3046" max="3046" width="27.08984375" style="2" customWidth="1"/>
    <col min="3047" max="3047" width="0" style="2" hidden="1" customWidth="1"/>
    <col min="3048" max="3048" width="5.90625" style="2" customWidth="1"/>
    <col min="3049" max="3049" width="4.36328125" style="2" customWidth="1"/>
    <col min="3050" max="3050" width="12.54296875" style="2" customWidth="1"/>
    <col min="3051" max="3054" width="0" style="2" hidden="1" customWidth="1"/>
    <col min="3055" max="3055" width="10.08984375" style="2" customWidth="1"/>
    <col min="3056" max="3056" width="11.6328125" style="2" customWidth="1"/>
    <col min="3057" max="3057" width="0" style="2" hidden="1" customWidth="1"/>
    <col min="3058" max="3058" width="8.54296875" style="2" customWidth="1"/>
    <col min="3059" max="3059" width="7.90625" style="2" customWidth="1"/>
    <col min="3060" max="3060" width="9.54296875" style="2" customWidth="1"/>
    <col min="3061" max="3061" width="0" style="2" hidden="1" customWidth="1"/>
    <col min="3062" max="3062" width="8.08984375" style="2" customWidth="1"/>
    <col min="3063" max="3063" width="9.54296875" style="2" customWidth="1"/>
    <col min="3064" max="3064" width="10.90625" style="2" customWidth="1"/>
    <col min="3065" max="3071" width="10" style="2" customWidth="1"/>
    <col min="3072" max="3072" width="12" style="2" customWidth="1"/>
    <col min="3073" max="3073" width="12.54296875" style="2" customWidth="1"/>
    <col min="3074" max="3074" width="20.08984375" style="2" customWidth="1"/>
    <col min="3075" max="3075" width="10.453125" style="2" bestFit="1" customWidth="1"/>
    <col min="3076" max="3076" width="14.08984375" style="2" customWidth="1"/>
    <col min="3077" max="3300" width="8.90625" style="2"/>
    <col min="3301" max="3301" width="5.08984375" style="2" customWidth="1"/>
    <col min="3302" max="3302" width="27.08984375" style="2" customWidth="1"/>
    <col min="3303" max="3303" width="0" style="2" hidden="1" customWidth="1"/>
    <col min="3304" max="3304" width="5.90625" style="2" customWidth="1"/>
    <col min="3305" max="3305" width="4.36328125" style="2" customWidth="1"/>
    <col min="3306" max="3306" width="12.54296875" style="2" customWidth="1"/>
    <col min="3307" max="3310" width="0" style="2" hidden="1" customWidth="1"/>
    <col min="3311" max="3311" width="10.08984375" style="2" customWidth="1"/>
    <col min="3312" max="3312" width="11.6328125" style="2" customWidth="1"/>
    <col min="3313" max="3313" width="0" style="2" hidden="1" customWidth="1"/>
    <col min="3314" max="3314" width="8.54296875" style="2" customWidth="1"/>
    <col min="3315" max="3315" width="7.90625" style="2" customWidth="1"/>
    <col min="3316" max="3316" width="9.54296875" style="2" customWidth="1"/>
    <col min="3317" max="3317" width="0" style="2" hidden="1" customWidth="1"/>
    <col min="3318" max="3318" width="8.08984375" style="2" customWidth="1"/>
    <col min="3319" max="3319" width="9.54296875" style="2" customWidth="1"/>
    <col min="3320" max="3320" width="10.90625" style="2" customWidth="1"/>
    <col min="3321" max="3327" width="10" style="2" customWidth="1"/>
    <col min="3328" max="3328" width="12" style="2" customWidth="1"/>
    <col min="3329" max="3329" width="12.54296875" style="2" customWidth="1"/>
    <col min="3330" max="3330" width="20.08984375" style="2" customWidth="1"/>
    <col min="3331" max="3331" width="10.453125" style="2" bestFit="1" customWidth="1"/>
    <col min="3332" max="3332" width="14.08984375" style="2" customWidth="1"/>
    <col min="3333" max="3556" width="8.90625" style="2"/>
    <col min="3557" max="3557" width="5.08984375" style="2" customWidth="1"/>
    <col min="3558" max="3558" width="27.08984375" style="2" customWidth="1"/>
    <col min="3559" max="3559" width="0" style="2" hidden="1" customWidth="1"/>
    <col min="3560" max="3560" width="5.90625" style="2" customWidth="1"/>
    <col min="3561" max="3561" width="4.36328125" style="2" customWidth="1"/>
    <col min="3562" max="3562" width="12.54296875" style="2" customWidth="1"/>
    <col min="3563" max="3566" width="0" style="2" hidden="1" customWidth="1"/>
    <col min="3567" max="3567" width="10.08984375" style="2" customWidth="1"/>
    <col min="3568" max="3568" width="11.6328125" style="2" customWidth="1"/>
    <col min="3569" max="3569" width="0" style="2" hidden="1" customWidth="1"/>
    <col min="3570" max="3570" width="8.54296875" style="2" customWidth="1"/>
    <col min="3571" max="3571" width="7.90625" style="2" customWidth="1"/>
    <col min="3572" max="3572" width="9.54296875" style="2" customWidth="1"/>
    <col min="3573" max="3573" width="0" style="2" hidden="1" customWidth="1"/>
    <col min="3574" max="3574" width="8.08984375" style="2" customWidth="1"/>
    <col min="3575" max="3575" width="9.54296875" style="2" customWidth="1"/>
    <col min="3576" max="3576" width="10.90625" style="2" customWidth="1"/>
    <col min="3577" max="3583" width="10" style="2" customWidth="1"/>
    <col min="3584" max="3584" width="12" style="2" customWidth="1"/>
    <col min="3585" max="3585" width="12.54296875" style="2" customWidth="1"/>
    <col min="3586" max="3586" width="20.08984375" style="2" customWidth="1"/>
    <col min="3587" max="3587" width="10.453125" style="2" bestFit="1" customWidth="1"/>
    <col min="3588" max="3588" width="14.08984375" style="2" customWidth="1"/>
    <col min="3589" max="3812" width="8.90625" style="2"/>
    <col min="3813" max="3813" width="5.08984375" style="2" customWidth="1"/>
    <col min="3814" max="3814" width="27.08984375" style="2" customWidth="1"/>
    <col min="3815" max="3815" width="0" style="2" hidden="1" customWidth="1"/>
    <col min="3816" max="3816" width="5.90625" style="2" customWidth="1"/>
    <col min="3817" max="3817" width="4.36328125" style="2" customWidth="1"/>
    <col min="3818" max="3818" width="12.54296875" style="2" customWidth="1"/>
    <col min="3819" max="3822" width="0" style="2" hidden="1" customWidth="1"/>
    <col min="3823" max="3823" width="10.08984375" style="2" customWidth="1"/>
    <col min="3824" max="3824" width="11.6328125" style="2" customWidth="1"/>
    <col min="3825" max="3825" width="0" style="2" hidden="1" customWidth="1"/>
    <col min="3826" max="3826" width="8.54296875" style="2" customWidth="1"/>
    <col min="3827" max="3827" width="7.90625" style="2" customWidth="1"/>
    <col min="3828" max="3828" width="9.54296875" style="2" customWidth="1"/>
    <col min="3829" max="3829" width="0" style="2" hidden="1" customWidth="1"/>
    <col min="3830" max="3830" width="8.08984375" style="2" customWidth="1"/>
    <col min="3831" max="3831" width="9.54296875" style="2" customWidth="1"/>
    <col min="3832" max="3832" width="10.90625" style="2" customWidth="1"/>
    <col min="3833" max="3839" width="10" style="2" customWidth="1"/>
    <col min="3840" max="3840" width="12" style="2" customWidth="1"/>
    <col min="3841" max="3841" width="12.54296875" style="2" customWidth="1"/>
    <col min="3842" max="3842" width="20.08984375" style="2" customWidth="1"/>
    <col min="3843" max="3843" width="10.453125" style="2" bestFit="1" customWidth="1"/>
    <col min="3844" max="3844" width="14.08984375" style="2" customWidth="1"/>
    <col min="3845" max="4068" width="8.90625" style="2"/>
    <col min="4069" max="4069" width="5.08984375" style="2" customWidth="1"/>
    <col min="4070" max="4070" width="27.08984375" style="2" customWidth="1"/>
    <col min="4071" max="4071" width="0" style="2" hidden="1" customWidth="1"/>
    <col min="4072" max="4072" width="5.90625" style="2" customWidth="1"/>
    <col min="4073" max="4073" width="4.36328125" style="2" customWidth="1"/>
    <col min="4074" max="4074" width="12.54296875" style="2" customWidth="1"/>
    <col min="4075" max="4078" width="0" style="2" hidden="1" customWidth="1"/>
    <col min="4079" max="4079" width="10.08984375" style="2" customWidth="1"/>
    <col min="4080" max="4080" width="11.6328125" style="2" customWidth="1"/>
    <col min="4081" max="4081" width="0" style="2" hidden="1" customWidth="1"/>
    <col min="4082" max="4082" width="8.54296875" style="2" customWidth="1"/>
    <col min="4083" max="4083" width="7.90625" style="2" customWidth="1"/>
    <col min="4084" max="4084" width="9.54296875" style="2" customWidth="1"/>
    <col min="4085" max="4085" width="0" style="2" hidden="1" customWidth="1"/>
    <col min="4086" max="4086" width="8.08984375" style="2" customWidth="1"/>
    <col min="4087" max="4087" width="9.54296875" style="2" customWidth="1"/>
    <col min="4088" max="4088" width="10.90625" style="2" customWidth="1"/>
    <col min="4089" max="4095" width="10" style="2" customWidth="1"/>
    <col min="4096" max="4096" width="12" style="2" customWidth="1"/>
    <col min="4097" max="4097" width="12.54296875" style="2" customWidth="1"/>
    <col min="4098" max="4098" width="20.08984375" style="2" customWidth="1"/>
    <col min="4099" max="4099" width="10.453125" style="2" bestFit="1" customWidth="1"/>
    <col min="4100" max="4100" width="14.08984375" style="2" customWidth="1"/>
    <col min="4101" max="4324" width="8.90625" style="2"/>
    <col min="4325" max="4325" width="5.08984375" style="2" customWidth="1"/>
    <col min="4326" max="4326" width="27.08984375" style="2" customWidth="1"/>
    <col min="4327" max="4327" width="0" style="2" hidden="1" customWidth="1"/>
    <col min="4328" max="4328" width="5.90625" style="2" customWidth="1"/>
    <col min="4329" max="4329" width="4.36328125" style="2" customWidth="1"/>
    <col min="4330" max="4330" width="12.54296875" style="2" customWidth="1"/>
    <col min="4331" max="4334" width="0" style="2" hidden="1" customWidth="1"/>
    <col min="4335" max="4335" width="10.08984375" style="2" customWidth="1"/>
    <col min="4336" max="4336" width="11.6328125" style="2" customWidth="1"/>
    <col min="4337" max="4337" width="0" style="2" hidden="1" customWidth="1"/>
    <col min="4338" max="4338" width="8.54296875" style="2" customWidth="1"/>
    <col min="4339" max="4339" width="7.90625" style="2" customWidth="1"/>
    <col min="4340" max="4340" width="9.54296875" style="2" customWidth="1"/>
    <col min="4341" max="4341" width="0" style="2" hidden="1" customWidth="1"/>
    <col min="4342" max="4342" width="8.08984375" style="2" customWidth="1"/>
    <col min="4343" max="4343" width="9.54296875" style="2" customWidth="1"/>
    <col min="4344" max="4344" width="10.90625" style="2" customWidth="1"/>
    <col min="4345" max="4351" width="10" style="2" customWidth="1"/>
    <col min="4352" max="4352" width="12" style="2" customWidth="1"/>
    <col min="4353" max="4353" width="12.54296875" style="2" customWidth="1"/>
    <col min="4354" max="4354" width="20.08984375" style="2" customWidth="1"/>
    <col min="4355" max="4355" width="10.453125" style="2" bestFit="1" customWidth="1"/>
    <col min="4356" max="4356" width="14.08984375" style="2" customWidth="1"/>
    <col min="4357" max="4580" width="8.90625" style="2"/>
    <col min="4581" max="4581" width="5.08984375" style="2" customWidth="1"/>
    <col min="4582" max="4582" width="27.08984375" style="2" customWidth="1"/>
    <col min="4583" max="4583" width="0" style="2" hidden="1" customWidth="1"/>
    <col min="4584" max="4584" width="5.90625" style="2" customWidth="1"/>
    <col min="4585" max="4585" width="4.36328125" style="2" customWidth="1"/>
    <col min="4586" max="4586" width="12.54296875" style="2" customWidth="1"/>
    <col min="4587" max="4590" width="0" style="2" hidden="1" customWidth="1"/>
    <col min="4591" max="4591" width="10.08984375" style="2" customWidth="1"/>
    <col min="4592" max="4592" width="11.6328125" style="2" customWidth="1"/>
    <col min="4593" max="4593" width="0" style="2" hidden="1" customWidth="1"/>
    <col min="4594" max="4594" width="8.54296875" style="2" customWidth="1"/>
    <col min="4595" max="4595" width="7.90625" style="2" customWidth="1"/>
    <col min="4596" max="4596" width="9.54296875" style="2" customWidth="1"/>
    <col min="4597" max="4597" width="0" style="2" hidden="1" customWidth="1"/>
    <col min="4598" max="4598" width="8.08984375" style="2" customWidth="1"/>
    <col min="4599" max="4599" width="9.54296875" style="2" customWidth="1"/>
    <col min="4600" max="4600" width="10.90625" style="2" customWidth="1"/>
    <col min="4601" max="4607" width="10" style="2" customWidth="1"/>
    <col min="4608" max="4608" width="12" style="2" customWidth="1"/>
    <col min="4609" max="4609" width="12.54296875" style="2" customWidth="1"/>
    <col min="4610" max="4610" width="20.08984375" style="2" customWidth="1"/>
    <col min="4611" max="4611" width="10.453125" style="2" bestFit="1" customWidth="1"/>
    <col min="4612" max="4612" width="14.08984375" style="2" customWidth="1"/>
    <col min="4613" max="4836" width="8.90625" style="2"/>
    <col min="4837" max="4837" width="5.08984375" style="2" customWidth="1"/>
    <col min="4838" max="4838" width="27.08984375" style="2" customWidth="1"/>
    <col min="4839" max="4839" width="0" style="2" hidden="1" customWidth="1"/>
    <col min="4840" max="4840" width="5.90625" style="2" customWidth="1"/>
    <col min="4841" max="4841" width="4.36328125" style="2" customWidth="1"/>
    <col min="4842" max="4842" width="12.54296875" style="2" customWidth="1"/>
    <col min="4843" max="4846" width="0" style="2" hidden="1" customWidth="1"/>
    <col min="4847" max="4847" width="10.08984375" style="2" customWidth="1"/>
    <col min="4848" max="4848" width="11.6328125" style="2" customWidth="1"/>
    <col min="4849" max="4849" width="0" style="2" hidden="1" customWidth="1"/>
    <col min="4850" max="4850" width="8.54296875" style="2" customWidth="1"/>
    <col min="4851" max="4851" width="7.90625" style="2" customWidth="1"/>
    <col min="4852" max="4852" width="9.54296875" style="2" customWidth="1"/>
    <col min="4853" max="4853" width="0" style="2" hidden="1" customWidth="1"/>
    <col min="4854" max="4854" width="8.08984375" style="2" customWidth="1"/>
    <col min="4855" max="4855" width="9.54296875" style="2" customWidth="1"/>
    <col min="4856" max="4856" width="10.90625" style="2" customWidth="1"/>
    <col min="4857" max="4863" width="10" style="2" customWidth="1"/>
    <col min="4864" max="4864" width="12" style="2" customWidth="1"/>
    <col min="4865" max="4865" width="12.54296875" style="2" customWidth="1"/>
    <col min="4866" max="4866" width="20.08984375" style="2" customWidth="1"/>
    <col min="4867" max="4867" width="10.453125" style="2" bestFit="1" customWidth="1"/>
    <col min="4868" max="4868" width="14.08984375" style="2" customWidth="1"/>
    <col min="4869" max="5092" width="8.90625" style="2"/>
    <col min="5093" max="5093" width="5.08984375" style="2" customWidth="1"/>
    <col min="5094" max="5094" width="27.08984375" style="2" customWidth="1"/>
    <col min="5095" max="5095" width="0" style="2" hidden="1" customWidth="1"/>
    <col min="5096" max="5096" width="5.90625" style="2" customWidth="1"/>
    <col min="5097" max="5097" width="4.36328125" style="2" customWidth="1"/>
    <col min="5098" max="5098" width="12.54296875" style="2" customWidth="1"/>
    <col min="5099" max="5102" width="0" style="2" hidden="1" customWidth="1"/>
    <col min="5103" max="5103" width="10.08984375" style="2" customWidth="1"/>
    <col min="5104" max="5104" width="11.6328125" style="2" customWidth="1"/>
    <col min="5105" max="5105" width="0" style="2" hidden="1" customWidth="1"/>
    <col min="5106" max="5106" width="8.54296875" style="2" customWidth="1"/>
    <col min="5107" max="5107" width="7.90625" style="2" customWidth="1"/>
    <col min="5108" max="5108" width="9.54296875" style="2" customWidth="1"/>
    <col min="5109" max="5109" width="0" style="2" hidden="1" customWidth="1"/>
    <col min="5110" max="5110" width="8.08984375" style="2" customWidth="1"/>
    <col min="5111" max="5111" width="9.54296875" style="2" customWidth="1"/>
    <col min="5112" max="5112" width="10.90625" style="2" customWidth="1"/>
    <col min="5113" max="5119" width="10" style="2" customWidth="1"/>
    <col min="5120" max="5120" width="12" style="2" customWidth="1"/>
    <col min="5121" max="5121" width="12.54296875" style="2" customWidth="1"/>
    <col min="5122" max="5122" width="20.08984375" style="2" customWidth="1"/>
    <col min="5123" max="5123" width="10.453125" style="2" bestFit="1" customWidth="1"/>
    <col min="5124" max="5124" width="14.08984375" style="2" customWidth="1"/>
    <col min="5125" max="5348" width="8.90625" style="2"/>
    <col min="5349" max="5349" width="5.08984375" style="2" customWidth="1"/>
    <col min="5350" max="5350" width="27.08984375" style="2" customWidth="1"/>
    <col min="5351" max="5351" width="0" style="2" hidden="1" customWidth="1"/>
    <col min="5352" max="5352" width="5.90625" style="2" customWidth="1"/>
    <col min="5353" max="5353" width="4.36328125" style="2" customWidth="1"/>
    <col min="5354" max="5354" width="12.54296875" style="2" customWidth="1"/>
    <col min="5355" max="5358" width="0" style="2" hidden="1" customWidth="1"/>
    <col min="5359" max="5359" width="10.08984375" style="2" customWidth="1"/>
    <col min="5360" max="5360" width="11.6328125" style="2" customWidth="1"/>
    <col min="5361" max="5361" width="0" style="2" hidden="1" customWidth="1"/>
    <col min="5362" max="5362" width="8.54296875" style="2" customWidth="1"/>
    <col min="5363" max="5363" width="7.90625" style="2" customWidth="1"/>
    <col min="5364" max="5364" width="9.54296875" style="2" customWidth="1"/>
    <col min="5365" max="5365" width="0" style="2" hidden="1" customWidth="1"/>
    <col min="5366" max="5366" width="8.08984375" style="2" customWidth="1"/>
    <col min="5367" max="5367" width="9.54296875" style="2" customWidth="1"/>
    <col min="5368" max="5368" width="10.90625" style="2" customWidth="1"/>
    <col min="5369" max="5375" width="10" style="2" customWidth="1"/>
    <col min="5376" max="5376" width="12" style="2" customWidth="1"/>
    <col min="5377" max="5377" width="12.54296875" style="2" customWidth="1"/>
    <col min="5378" max="5378" width="20.08984375" style="2" customWidth="1"/>
    <col min="5379" max="5379" width="10.453125" style="2" bestFit="1" customWidth="1"/>
    <col min="5380" max="5380" width="14.08984375" style="2" customWidth="1"/>
    <col min="5381" max="5604" width="8.90625" style="2"/>
    <col min="5605" max="5605" width="5.08984375" style="2" customWidth="1"/>
    <col min="5606" max="5606" width="27.08984375" style="2" customWidth="1"/>
    <col min="5607" max="5607" width="0" style="2" hidden="1" customWidth="1"/>
    <col min="5608" max="5608" width="5.90625" style="2" customWidth="1"/>
    <col min="5609" max="5609" width="4.36328125" style="2" customWidth="1"/>
    <col min="5610" max="5610" width="12.54296875" style="2" customWidth="1"/>
    <col min="5611" max="5614" width="0" style="2" hidden="1" customWidth="1"/>
    <col min="5615" max="5615" width="10.08984375" style="2" customWidth="1"/>
    <col min="5616" max="5616" width="11.6328125" style="2" customWidth="1"/>
    <col min="5617" max="5617" width="0" style="2" hidden="1" customWidth="1"/>
    <col min="5618" max="5618" width="8.54296875" style="2" customWidth="1"/>
    <col min="5619" max="5619" width="7.90625" style="2" customWidth="1"/>
    <col min="5620" max="5620" width="9.54296875" style="2" customWidth="1"/>
    <col min="5621" max="5621" width="0" style="2" hidden="1" customWidth="1"/>
    <col min="5622" max="5622" width="8.08984375" style="2" customWidth="1"/>
    <col min="5623" max="5623" width="9.54296875" style="2" customWidth="1"/>
    <col min="5624" max="5624" width="10.90625" style="2" customWidth="1"/>
    <col min="5625" max="5631" width="10" style="2" customWidth="1"/>
    <col min="5632" max="5632" width="12" style="2" customWidth="1"/>
    <col min="5633" max="5633" width="12.54296875" style="2" customWidth="1"/>
    <col min="5634" max="5634" width="20.08984375" style="2" customWidth="1"/>
    <col min="5635" max="5635" width="10.453125" style="2" bestFit="1" customWidth="1"/>
    <col min="5636" max="5636" width="14.08984375" style="2" customWidth="1"/>
    <col min="5637" max="5860" width="8.90625" style="2"/>
    <col min="5861" max="5861" width="5.08984375" style="2" customWidth="1"/>
    <col min="5862" max="5862" width="27.08984375" style="2" customWidth="1"/>
    <col min="5863" max="5863" width="0" style="2" hidden="1" customWidth="1"/>
    <col min="5864" max="5864" width="5.90625" style="2" customWidth="1"/>
    <col min="5865" max="5865" width="4.36328125" style="2" customWidth="1"/>
    <col min="5866" max="5866" width="12.54296875" style="2" customWidth="1"/>
    <col min="5867" max="5870" width="0" style="2" hidden="1" customWidth="1"/>
    <col min="5871" max="5871" width="10.08984375" style="2" customWidth="1"/>
    <col min="5872" max="5872" width="11.6328125" style="2" customWidth="1"/>
    <col min="5873" max="5873" width="0" style="2" hidden="1" customWidth="1"/>
    <col min="5874" max="5874" width="8.54296875" style="2" customWidth="1"/>
    <col min="5875" max="5875" width="7.90625" style="2" customWidth="1"/>
    <col min="5876" max="5876" width="9.54296875" style="2" customWidth="1"/>
    <col min="5877" max="5877" width="0" style="2" hidden="1" customWidth="1"/>
    <col min="5878" max="5878" width="8.08984375" style="2" customWidth="1"/>
    <col min="5879" max="5879" width="9.54296875" style="2" customWidth="1"/>
    <col min="5880" max="5880" width="10.90625" style="2" customWidth="1"/>
    <col min="5881" max="5887" width="10" style="2" customWidth="1"/>
    <col min="5888" max="5888" width="12" style="2" customWidth="1"/>
    <col min="5889" max="5889" width="12.54296875" style="2" customWidth="1"/>
    <col min="5890" max="5890" width="20.08984375" style="2" customWidth="1"/>
    <col min="5891" max="5891" width="10.453125" style="2" bestFit="1" customWidth="1"/>
    <col min="5892" max="5892" width="14.08984375" style="2" customWidth="1"/>
    <col min="5893" max="6116" width="8.90625" style="2"/>
    <col min="6117" max="6117" width="5.08984375" style="2" customWidth="1"/>
    <col min="6118" max="6118" width="27.08984375" style="2" customWidth="1"/>
    <col min="6119" max="6119" width="0" style="2" hidden="1" customWidth="1"/>
    <col min="6120" max="6120" width="5.90625" style="2" customWidth="1"/>
    <col min="6121" max="6121" width="4.36328125" style="2" customWidth="1"/>
    <col min="6122" max="6122" width="12.54296875" style="2" customWidth="1"/>
    <col min="6123" max="6126" width="0" style="2" hidden="1" customWidth="1"/>
    <col min="6127" max="6127" width="10.08984375" style="2" customWidth="1"/>
    <col min="6128" max="6128" width="11.6328125" style="2" customWidth="1"/>
    <col min="6129" max="6129" width="0" style="2" hidden="1" customWidth="1"/>
    <col min="6130" max="6130" width="8.54296875" style="2" customWidth="1"/>
    <col min="6131" max="6131" width="7.90625" style="2" customWidth="1"/>
    <col min="6132" max="6132" width="9.54296875" style="2" customWidth="1"/>
    <col min="6133" max="6133" width="0" style="2" hidden="1" customWidth="1"/>
    <col min="6134" max="6134" width="8.08984375" style="2" customWidth="1"/>
    <col min="6135" max="6135" width="9.54296875" style="2" customWidth="1"/>
    <col min="6136" max="6136" width="10.90625" style="2" customWidth="1"/>
    <col min="6137" max="6143" width="10" style="2" customWidth="1"/>
    <col min="6144" max="6144" width="12" style="2" customWidth="1"/>
    <col min="6145" max="6145" width="12.54296875" style="2" customWidth="1"/>
    <col min="6146" max="6146" width="20.08984375" style="2" customWidth="1"/>
    <col min="6147" max="6147" width="10.453125" style="2" bestFit="1" customWidth="1"/>
    <col min="6148" max="6148" width="14.08984375" style="2" customWidth="1"/>
    <col min="6149" max="6372" width="8.90625" style="2"/>
    <col min="6373" max="6373" width="5.08984375" style="2" customWidth="1"/>
    <col min="6374" max="6374" width="27.08984375" style="2" customWidth="1"/>
    <col min="6375" max="6375" width="0" style="2" hidden="1" customWidth="1"/>
    <col min="6376" max="6376" width="5.90625" style="2" customWidth="1"/>
    <col min="6377" max="6377" width="4.36328125" style="2" customWidth="1"/>
    <col min="6378" max="6378" width="12.54296875" style="2" customWidth="1"/>
    <col min="6379" max="6382" width="0" style="2" hidden="1" customWidth="1"/>
    <col min="6383" max="6383" width="10.08984375" style="2" customWidth="1"/>
    <col min="6384" max="6384" width="11.6328125" style="2" customWidth="1"/>
    <col min="6385" max="6385" width="0" style="2" hidden="1" customWidth="1"/>
    <col min="6386" max="6386" width="8.54296875" style="2" customWidth="1"/>
    <col min="6387" max="6387" width="7.90625" style="2" customWidth="1"/>
    <col min="6388" max="6388" width="9.54296875" style="2" customWidth="1"/>
    <col min="6389" max="6389" width="0" style="2" hidden="1" customWidth="1"/>
    <col min="6390" max="6390" width="8.08984375" style="2" customWidth="1"/>
    <col min="6391" max="6391" width="9.54296875" style="2" customWidth="1"/>
    <col min="6392" max="6392" width="10.90625" style="2" customWidth="1"/>
    <col min="6393" max="6399" width="10" style="2" customWidth="1"/>
    <col min="6400" max="6400" width="12" style="2" customWidth="1"/>
    <col min="6401" max="6401" width="12.54296875" style="2" customWidth="1"/>
    <col min="6402" max="6402" width="20.08984375" style="2" customWidth="1"/>
    <col min="6403" max="6403" width="10.453125" style="2" bestFit="1" customWidth="1"/>
    <col min="6404" max="6404" width="14.08984375" style="2" customWidth="1"/>
    <col min="6405" max="6628" width="8.90625" style="2"/>
    <col min="6629" max="6629" width="5.08984375" style="2" customWidth="1"/>
    <col min="6630" max="6630" width="27.08984375" style="2" customWidth="1"/>
    <col min="6631" max="6631" width="0" style="2" hidden="1" customWidth="1"/>
    <col min="6632" max="6632" width="5.90625" style="2" customWidth="1"/>
    <col min="6633" max="6633" width="4.36328125" style="2" customWidth="1"/>
    <col min="6634" max="6634" width="12.54296875" style="2" customWidth="1"/>
    <col min="6635" max="6638" width="0" style="2" hidden="1" customWidth="1"/>
    <col min="6639" max="6639" width="10.08984375" style="2" customWidth="1"/>
    <col min="6640" max="6640" width="11.6328125" style="2" customWidth="1"/>
    <col min="6641" max="6641" width="0" style="2" hidden="1" customWidth="1"/>
    <col min="6642" max="6642" width="8.54296875" style="2" customWidth="1"/>
    <col min="6643" max="6643" width="7.90625" style="2" customWidth="1"/>
    <col min="6644" max="6644" width="9.54296875" style="2" customWidth="1"/>
    <col min="6645" max="6645" width="0" style="2" hidden="1" customWidth="1"/>
    <col min="6646" max="6646" width="8.08984375" style="2" customWidth="1"/>
    <col min="6647" max="6647" width="9.54296875" style="2" customWidth="1"/>
    <col min="6648" max="6648" width="10.90625" style="2" customWidth="1"/>
    <col min="6649" max="6655" width="10" style="2" customWidth="1"/>
    <col min="6656" max="6656" width="12" style="2" customWidth="1"/>
    <col min="6657" max="6657" width="12.54296875" style="2" customWidth="1"/>
    <col min="6658" max="6658" width="20.08984375" style="2" customWidth="1"/>
    <col min="6659" max="6659" width="10.453125" style="2" bestFit="1" customWidth="1"/>
    <col min="6660" max="6660" width="14.08984375" style="2" customWidth="1"/>
    <col min="6661" max="6884" width="8.90625" style="2"/>
    <col min="6885" max="6885" width="5.08984375" style="2" customWidth="1"/>
    <col min="6886" max="6886" width="27.08984375" style="2" customWidth="1"/>
    <col min="6887" max="6887" width="0" style="2" hidden="1" customWidth="1"/>
    <col min="6888" max="6888" width="5.90625" style="2" customWidth="1"/>
    <col min="6889" max="6889" width="4.36328125" style="2" customWidth="1"/>
    <col min="6890" max="6890" width="12.54296875" style="2" customWidth="1"/>
    <col min="6891" max="6894" width="0" style="2" hidden="1" customWidth="1"/>
    <col min="6895" max="6895" width="10.08984375" style="2" customWidth="1"/>
    <col min="6896" max="6896" width="11.6328125" style="2" customWidth="1"/>
    <col min="6897" max="6897" width="0" style="2" hidden="1" customWidth="1"/>
    <col min="6898" max="6898" width="8.54296875" style="2" customWidth="1"/>
    <col min="6899" max="6899" width="7.90625" style="2" customWidth="1"/>
    <col min="6900" max="6900" width="9.54296875" style="2" customWidth="1"/>
    <col min="6901" max="6901" width="0" style="2" hidden="1" customWidth="1"/>
    <col min="6902" max="6902" width="8.08984375" style="2" customWidth="1"/>
    <col min="6903" max="6903" width="9.54296875" style="2" customWidth="1"/>
    <col min="6904" max="6904" width="10.90625" style="2" customWidth="1"/>
    <col min="6905" max="6911" width="10" style="2" customWidth="1"/>
    <col min="6912" max="6912" width="12" style="2" customWidth="1"/>
    <col min="6913" max="6913" width="12.54296875" style="2" customWidth="1"/>
    <col min="6914" max="6914" width="20.08984375" style="2" customWidth="1"/>
    <col min="6915" max="6915" width="10.453125" style="2" bestFit="1" customWidth="1"/>
    <col min="6916" max="6916" width="14.08984375" style="2" customWidth="1"/>
    <col min="6917" max="7140" width="8.90625" style="2"/>
    <col min="7141" max="7141" width="5.08984375" style="2" customWidth="1"/>
    <col min="7142" max="7142" width="27.08984375" style="2" customWidth="1"/>
    <col min="7143" max="7143" width="0" style="2" hidden="1" customWidth="1"/>
    <col min="7144" max="7144" width="5.90625" style="2" customWidth="1"/>
    <col min="7145" max="7145" width="4.36328125" style="2" customWidth="1"/>
    <col min="7146" max="7146" width="12.54296875" style="2" customWidth="1"/>
    <col min="7147" max="7150" width="0" style="2" hidden="1" customWidth="1"/>
    <col min="7151" max="7151" width="10.08984375" style="2" customWidth="1"/>
    <col min="7152" max="7152" width="11.6328125" style="2" customWidth="1"/>
    <col min="7153" max="7153" width="0" style="2" hidden="1" customWidth="1"/>
    <col min="7154" max="7154" width="8.54296875" style="2" customWidth="1"/>
    <col min="7155" max="7155" width="7.90625" style="2" customWidth="1"/>
    <col min="7156" max="7156" width="9.54296875" style="2" customWidth="1"/>
    <col min="7157" max="7157" width="0" style="2" hidden="1" customWidth="1"/>
    <col min="7158" max="7158" width="8.08984375" style="2" customWidth="1"/>
    <col min="7159" max="7159" width="9.54296875" style="2" customWidth="1"/>
    <col min="7160" max="7160" width="10.90625" style="2" customWidth="1"/>
    <col min="7161" max="7167" width="10" style="2" customWidth="1"/>
    <col min="7168" max="7168" width="12" style="2" customWidth="1"/>
    <col min="7169" max="7169" width="12.54296875" style="2" customWidth="1"/>
    <col min="7170" max="7170" width="20.08984375" style="2" customWidth="1"/>
    <col min="7171" max="7171" width="10.453125" style="2" bestFit="1" customWidth="1"/>
    <col min="7172" max="7172" width="14.08984375" style="2" customWidth="1"/>
    <col min="7173" max="7396" width="8.90625" style="2"/>
    <col min="7397" max="7397" width="5.08984375" style="2" customWidth="1"/>
    <col min="7398" max="7398" width="27.08984375" style="2" customWidth="1"/>
    <col min="7399" max="7399" width="0" style="2" hidden="1" customWidth="1"/>
    <col min="7400" max="7400" width="5.90625" style="2" customWidth="1"/>
    <col min="7401" max="7401" width="4.36328125" style="2" customWidth="1"/>
    <col min="7402" max="7402" width="12.54296875" style="2" customWidth="1"/>
    <col min="7403" max="7406" width="0" style="2" hidden="1" customWidth="1"/>
    <col min="7407" max="7407" width="10.08984375" style="2" customWidth="1"/>
    <col min="7408" max="7408" width="11.6328125" style="2" customWidth="1"/>
    <col min="7409" max="7409" width="0" style="2" hidden="1" customWidth="1"/>
    <col min="7410" max="7410" width="8.54296875" style="2" customWidth="1"/>
    <col min="7411" max="7411" width="7.90625" style="2" customWidth="1"/>
    <col min="7412" max="7412" width="9.54296875" style="2" customWidth="1"/>
    <col min="7413" max="7413" width="0" style="2" hidden="1" customWidth="1"/>
    <col min="7414" max="7414" width="8.08984375" style="2" customWidth="1"/>
    <col min="7415" max="7415" width="9.54296875" style="2" customWidth="1"/>
    <col min="7416" max="7416" width="10.90625" style="2" customWidth="1"/>
    <col min="7417" max="7423" width="10" style="2" customWidth="1"/>
    <col min="7424" max="7424" width="12" style="2" customWidth="1"/>
    <col min="7425" max="7425" width="12.54296875" style="2" customWidth="1"/>
    <col min="7426" max="7426" width="20.08984375" style="2" customWidth="1"/>
    <col min="7427" max="7427" width="10.453125" style="2" bestFit="1" customWidth="1"/>
    <col min="7428" max="7428" width="14.08984375" style="2" customWidth="1"/>
    <col min="7429" max="7652" width="8.90625" style="2"/>
    <col min="7653" max="7653" width="5.08984375" style="2" customWidth="1"/>
    <col min="7654" max="7654" width="27.08984375" style="2" customWidth="1"/>
    <col min="7655" max="7655" width="0" style="2" hidden="1" customWidth="1"/>
    <col min="7656" max="7656" width="5.90625" style="2" customWidth="1"/>
    <col min="7657" max="7657" width="4.36328125" style="2" customWidth="1"/>
    <col min="7658" max="7658" width="12.54296875" style="2" customWidth="1"/>
    <col min="7659" max="7662" width="0" style="2" hidden="1" customWidth="1"/>
    <col min="7663" max="7663" width="10.08984375" style="2" customWidth="1"/>
    <col min="7664" max="7664" width="11.6328125" style="2" customWidth="1"/>
    <col min="7665" max="7665" width="0" style="2" hidden="1" customWidth="1"/>
    <col min="7666" max="7666" width="8.54296875" style="2" customWidth="1"/>
    <col min="7667" max="7667" width="7.90625" style="2" customWidth="1"/>
    <col min="7668" max="7668" width="9.54296875" style="2" customWidth="1"/>
    <col min="7669" max="7669" width="0" style="2" hidden="1" customWidth="1"/>
    <col min="7670" max="7670" width="8.08984375" style="2" customWidth="1"/>
    <col min="7671" max="7671" width="9.54296875" style="2" customWidth="1"/>
    <col min="7672" max="7672" width="10.90625" style="2" customWidth="1"/>
    <col min="7673" max="7679" width="10" style="2" customWidth="1"/>
    <col min="7680" max="7680" width="12" style="2" customWidth="1"/>
    <col min="7681" max="7681" width="12.54296875" style="2" customWidth="1"/>
    <col min="7682" max="7682" width="20.08984375" style="2" customWidth="1"/>
    <col min="7683" max="7683" width="10.453125" style="2" bestFit="1" customWidth="1"/>
    <col min="7684" max="7684" width="14.08984375" style="2" customWidth="1"/>
    <col min="7685" max="7908" width="8.90625" style="2"/>
    <col min="7909" max="7909" width="5.08984375" style="2" customWidth="1"/>
    <col min="7910" max="7910" width="27.08984375" style="2" customWidth="1"/>
    <col min="7911" max="7911" width="0" style="2" hidden="1" customWidth="1"/>
    <col min="7912" max="7912" width="5.90625" style="2" customWidth="1"/>
    <col min="7913" max="7913" width="4.36328125" style="2" customWidth="1"/>
    <col min="7914" max="7914" width="12.54296875" style="2" customWidth="1"/>
    <col min="7915" max="7918" width="0" style="2" hidden="1" customWidth="1"/>
    <col min="7919" max="7919" width="10.08984375" style="2" customWidth="1"/>
    <col min="7920" max="7920" width="11.6328125" style="2" customWidth="1"/>
    <col min="7921" max="7921" width="0" style="2" hidden="1" customWidth="1"/>
    <col min="7922" max="7922" width="8.54296875" style="2" customWidth="1"/>
    <col min="7923" max="7923" width="7.90625" style="2" customWidth="1"/>
    <col min="7924" max="7924" width="9.54296875" style="2" customWidth="1"/>
    <col min="7925" max="7925" width="0" style="2" hidden="1" customWidth="1"/>
    <col min="7926" max="7926" width="8.08984375" style="2" customWidth="1"/>
    <col min="7927" max="7927" width="9.54296875" style="2" customWidth="1"/>
    <col min="7928" max="7928" width="10.90625" style="2" customWidth="1"/>
    <col min="7929" max="7935" width="10" style="2" customWidth="1"/>
    <col min="7936" max="7936" width="12" style="2" customWidth="1"/>
    <col min="7937" max="7937" width="12.54296875" style="2" customWidth="1"/>
    <col min="7938" max="7938" width="20.08984375" style="2" customWidth="1"/>
    <col min="7939" max="7939" width="10.453125" style="2" bestFit="1" customWidth="1"/>
    <col min="7940" max="7940" width="14.08984375" style="2" customWidth="1"/>
    <col min="7941" max="8164" width="8.90625" style="2"/>
    <col min="8165" max="8165" width="5.08984375" style="2" customWidth="1"/>
    <col min="8166" max="8166" width="27.08984375" style="2" customWidth="1"/>
    <col min="8167" max="8167" width="0" style="2" hidden="1" customWidth="1"/>
    <col min="8168" max="8168" width="5.90625" style="2" customWidth="1"/>
    <col min="8169" max="8169" width="4.36328125" style="2" customWidth="1"/>
    <col min="8170" max="8170" width="12.54296875" style="2" customWidth="1"/>
    <col min="8171" max="8174" width="0" style="2" hidden="1" customWidth="1"/>
    <col min="8175" max="8175" width="10.08984375" style="2" customWidth="1"/>
    <col min="8176" max="8176" width="11.6328125" style="2" customWidth="1"/>
    <col min="8177" max="8177" width="0" style="2" hidden="1" customWidth="1"/>
    <col min="8178" max="8178" width="8.54296875" style="2" customWidth="1"/>
    <col min="8179" max="8179" width="7.90625" style="2" customWidth="1"/>
    <col min="8180" max="8180" width="9.54296875" style="2" customWidth="1"/>
    <col min="8181" max="8181" width="0" style="2" hidden="1" customWidth="1"/>
    <col min="8182" max="8182" width="8.08984375" style="2" customWidth="1"/>
    <col min="8183" max="8183" width="9.54296875" style="2" customWidth="1"/>
    <col min="8184" max="8184" width="10.90625" style="2" customWidth="1"/>
    <col min="8185" max="8191" width="10" style="2" customWidth="1"/>
    <col min="8192" max="8192" width="12" style="2" customWidth="1"/>
    <col min="8193" max="8193" width="12.54296875" style="2" customWidth="1"/>
    <col min="8194" max="8194" width="20.08984375" style="2" customWidth="1"/>
    <col min="8195" max="8195" width="10.453125" style="2" bestFit="1" customWidth="1"/>
    <col min="8196" max="8196" width="14.08984375" style="2" customWidth="1"/>
    <col min="8197" max="8420" width="8.90625" style="2"/>
    <col min="8421" max="8421" width="5.08984375" style="2" customWidth="1"/>
    <col min="8422" max="8422" width="27.08984375" style="2" customWidth="1"/>
    <col min="8423" max="8423" width="0" style="2" hidden="1" customWidth="1"/>
    <col min="8424" max="8424" width="5.90625" style="2" customWidth="1"/>
    <col min="8425" max="8425" width="4.36328125" style="2" customWidth="1"/>
    <col min="8426" max="8426" width="12.54296875" style="2" customWidth="1"/>
    <col min="8427" max="8430" width="0" style="2" hidden="1" customWidth="1"/>
    <col min="8431" max="8431" width="10.08984375" style="2" customWidth="1"/>
    <col min="8432" max="8432" width="11.6328125" style="2" customWidth="1"/>
    <col min="8433" max="8433" width="0" style="2" hidden="1" customWidth="1"/>
    <col min="8434" max="8434" width="8.54296875" style="2" customWidth="1"/>
    <col min="8435" max="8435" width="7.90625" style="2" customWidth="1"/>
    <col min="8436" max="8436" width="9.54296875" style="2" customWidth="1"/>
    <col min="8437" max="8437" width="0" style="2" hidden="1" customWidth="1"/>
    <col min="8438" max="8438" width="8.08984375" style="2" customWidth="1"/>
    <col min="8439" max="8439" width="9.54296875" style="2" customWidth="1"/>
    <col min="8440" max="8440" width="10.90625" style="2" customWidth="1"/>
    <col min="8441" max="8447" width="10" style="2" customWidth="1"/>
    <col min="8448" max="8448" width="12" style="2" customWidth="1"/>
    <col min="8449" max="8449" width="12.54296875" style="2" customWidth="1"/>
    <col min="8450" max="8450" width="20.08984375" style="2" customWidth="1"/>
    <col min="8451" max="8451" width="10.453125" style="2" bestFit="1" customWidth="1"/>
    <col min="8452" max="8452" width="14.08984375" style="2" customWidth="1"/>
    <col min="8453" max="8676" width="8.90625" style="2"/>
    <col min="8677" max="8677" width="5.08984375" style="2" customWidth="1"/>
    <col min="8678" max="8678" width="27.08984375" style="2" customWidth="1"/>
    <col min="8679" max="8679" width="0" style="2" hidden="1" customWidth="1"/>
    <col min="8680" max="8680" width="5.90625" style="2" customWidth="1"/>
    <col min="8681" max="8681" width="4.36328125" style="2" customWidth="1"/>
    <col min="8682" max="8682" width="12.54296875" style="2" customWidth="1"/>
    <col min="8683" max="8686" width="0" style="2" hidden="1" customWidth="1"/>
    <col min="8687" max="8687" width="10.08984375" style="2" customWidth="1"/>
    <col min="8688" max="8688" width="11.6328125" style="2" customWidth="1"/>
    <col min="8689" max="8689" width="0" style="2" hidden="1" customWidth="1"/>
    <col min="8690" max="8690" width="8.54296875" style="2" customWidth="1"/>
    <col min="8691" max="8691" width="7.90625" style="2" customWidth="1"/>
    <col min="8692" max="8692" width="9.54296875" style="2" customWidth="1"/>
    <col min="8693" max="8693" width="0" style="2" hidden="1" customWidth="1"/>
    <col min="8694" max="8694" width="8.08984375" style="2" customWidth="1"/>
    <col min="8695" max="8695" width="9.54296875" style="2" customWidth="1"/>
    <col min="8696" max="8696" width="10.90625" style="2" customWidth="1"/>
    <col min="8697" max="8703" width="10" style="2" customWidth="1"/>
    <col min="8704" max="8704" width="12" style="2" customWidth="1"/>
    <col min="8705" max="8705" width="12.54296875" style="2" customWidth="1"/>
    <col min="8706" max="8706" width="20.08984375" style="2" customWidth="1"/>
    <col min="8707" max="8707" width="10.453125" style="2" bestFit="1" customWidth="1"/>
    <col min="8708" max="8708" width="14.08984375" style="2" customWidth="1"/>
    <col min="8709" max="8932" width="8.90625" style="2"/>
    <col min="8933" max="8933" width="5.08984375" style="2" customWidth="1"/>
    <col min="8934" max="8934" width="27.08984375" style="2" customWidth="1"/>
    <col min="8935" max="8935" width="0" style="2" hidden="1" customWidth="1"/>
    <col min="8936" max="8936" width="5.90625" style="2" customWidth="1"/>
    <col min="8937" max="8937" width="4.36328125" style="2" customWidth="1"/>
    <col min="8938" max="8938" width="12.54296875" style="2" customWidth="1"/>
    <col min="8939" max="8942" width="0" style="2" hidden="1" customWidth="1"/>
    <col min="8943" max="8943" width="10.08984375" style="2" customWidth="1"/>
    <col min="8944" max="8944" width="11.6328125" style="2" customWidth="1"/>
    <col min="8945" max="8945" width="0" style="2" hidden="1" customWidth="1"/>
    <col min="8946" max="8946" width="8.54296875" style="2" customWidth="1"/>
    <col min="8947" max="8947" width="7.90625" style="2" customWidth="1"/>
    <col min="8948" max="8948" width="9.54296875" style="2" customWidth="1"/>
    <col min="8949" max="8949" width="0" style="2" hidden="1" customWidth="1"/>
    <col min="8950" max="8950" width="8.08984375" style="2" customWidth="1"/>
    <col min="8951" max="8951" width="9.54296875" style="2" customWidth="1"/>
    <col min="8952" max="8952" width="10.90625" style="2" customWidth="1"/>
    <col min="8953" max="8959" width="10" style="2" customWidth="1"/>
    <col min="8960" max="8960" width="12" style="2" customWidth="1"/>
    <col min="8961" max="8961" width="12.54296875" style="2" customWidth="1"/>
    <col min="8962" max="8962" width="20.08984375" style="2" customWidth="1"/>
    <col min="8963" max="8963" width="10.453125" style="2" bestFit="1" customWidth="1"/>
    <col min="8964" max="8964" width="14.08984375" style="2" customWidth="1"/>
    <col min="8965" max="9188" width="8.90625" style="2"/>
    <col min="9189" max="9189" width="5.08984375" style="2" customWidth="1"/>
    <col min="9190" max="9190" width="27.08984375" style="2" customWidth="1"/>
    <col min="9191" max="9191" width="0" style="2" hidden="1" customWidth="1"/>
    <col min="9192" max="9192" width="5.90625" style="2" customWidth="1"/>
    <col min="9193" max="9193" width="4.36328125" style="2" customWidth="1"/>
    <col min="9194" max="9194" width="12.54296875" style="2" customWidth="1"/>
    <col min="9195" max="9198" width="0" style="2" hidden="1" customWidth="1"/>
    <col min="9199" max="9199" width="10.08984375" style="2" customWidth="1"/>
    <col min="9200" max="9200" width="11.6328125" style="2" customWidth="1"/>
    <col min="9201" max="9201" width="0" style="2" hidden="1" customWidth="1"/>
    <col min="9202" max="9202" width="8.54296875" style="2" customWidth="1"/>
    <col min="9203" max="9203" width="7.90625" style="2" customWidth="1"/>
    <col min="9204" max="9204" width="9.54296875" style="2" customWidth="1"/>
    <col min="9205" max="9205" width="0" style="2" hidden="1" customWidth="1"/>
    <col min="9206" max="9206" width="8.08984375" style="2" customWidth="1"/>
    <col min="9207" max="9207" width="9.54296875" style="2" customWidth="1"/>
    <col min="9208" max="9208" width="10.90625" style="2" customWidth="1"/>
    <col min="9209" max="9215" width="10" style="2" customWidth="1"/>
    <col min="9216" max="9216" width="12" style="2" customWidth="1"/>
    <col min="9217" max="9217" width="12.54296875" style="2" customWidth="1"/>
    <col min="9218" max="9218" width="20.08984375" style="2" customWidth="1"/>
    <col min="9219" max="9219" width="10.453125" style="2" bestFit="1" customWidth="1"/>
    <col min="9220" max="9220" width="14.08984375" style="2" customWidth="1"/>
    <col min="9221" max="9444" width="8.90625" style="2"/>
    <col min="9445" max="9445" width="5.08984375" style="2" customWidth="1"/>
    <col min="9446" max="9446" width="27.08984375" style="2" customWidth="1"/>
    <col min="9447" max="9447" width="0" style="2" hidden="1" customWidth="1"/>
    <col min="9448" max="9448" width="5.90625" style="2" customWidth="1"/>
    <col min="9449" max="9449" width="4.36328125" style="2" customWidth="1"/>
    <col min="9450" max="9450" width="12.54296875" style="2" customWidth="1"/>
    <col min="9451" max="9454" width="0" style="2" hidden="1" customWidth="1"/>
    <col min="9455" max="9455" width="10.08984375" style="2" customWidth="1"/>
    <col min="9456" max="9456" width="11.6328125" style="2" customWidth="1"/>
    <col min="9457" max="9457" width="0" style="2" hidden="1" customWidth="1"/>
    <col min="9458" max="9458" width="8.54296875" style="2" customWidth="1"/>
    <col min="9459" max="9459" width="7.90625" style="2" customWidth="1"/>
    <col min="9460" max="9460" width="9.54296875" style="2" customWidth="1"/>
    <col min="9461" max="9461" width="0" style="2" hidden="1" customWidth="1"/>
    <col min="9462" max="9462" width="8.08984375" style="2" customWidth="1"/>
    <col min="9463" max="9463" width="9.54296875" style="2" customWidth="1"/>
    <col min="9464" max="9464" width="10.90625" style="2" customWidth="1"/>
    <col min="9465" max="9471" width="10" style="2" customWidth="1"/>
    <col min="9472" max="9472" width="12" style="2" customWidth="1"/>
    <col min="9473" max="9473" width="12.54296875" style="2" customWidth="1"/>
    <col min="9474" max="9474" width="20.08984375" style="2" customWidth="1"/>
    <col min="9475" max="9475" width="10.453125" style="2" bestFit="1" customWidth="1"/>
    <col min="9476" max="9476" width="14.08984375" style="2" customWidth="1"/>
    <col min="9477" max="9700" width="8.90625" style="2"/>
    <col min="9701" max="9701" width="5.08984375" style="2" customWidth="1"/>
    <col min="9702" max="9702" width="27.08984375" style="2" customWidth="1"/>
    <col min="9703" max="9703" width="0" style="2" hidden="1" customWidth="1"/>
    <col min="9704" max="9704" width="5.90625" style="2" customWidth="1"/>
    <col min="9705" max="9705" width="4.36328125" style="2" customWidth="1"/>
    <col min="9706" max="9706" width="12.54296875" style="2" customWidth="1"/>
    <col min="9707" max="9710" width="0" style="2" hidden="1" customWidth="1"/>
    <col min="9711" max="9711" width="10.08984375" style="2" customWidth="1"/>
    <col min="9712" max="9712" width="11.6328125" style="2" customWidth="1"/>
    <col min="9713" max="9713" width="0" style="2" hidden="1" customWidth="1"/>
    <col min="9714" max="9714" width="8.54296875" style="2" customWidth="1"/>
    <col min="9715" max="9715" width="7.90625" style="2" customWidth="1"/>
    <col min="9716" max="9716" width="9.54296875" style="2" customWidth="1"/>
    <col min="9717" max="9717" width="0" style="2" hidden="1" customWidth="1"/>
    <col min="9718" max="9718" width="8.08984375" style="2" customWidth="1"/>
    <col min="9719" max="9719" width="9.54296875" style="2" customWidth="1"/>
    <col min="9720" max="9720" width="10.90625" style="2" customWidth="1"/>
    <col min="9721" max="9727" width="10" style="2" customWidth="1"/>
    <col min="9728" max="9728" width="12" style="2" customWidth="1"/>
    <col min="9729" max="9729" width="12.54296875" style="2" customWidth="1"/>
    <col min="9730" max="9730" width="20.08984375" style="2" customWidth="1"/>
    <col min="9731" max="9731" width="10.453125" style="2" bestFit="1" customWidth="1"/>
    <col min="9732" max="9732" width="14.08984375" style="2" customWidth="1"/>
    <col min="9733" max="9956" width="8.90625" style="2"/>
    <col min="9957" max="9957" width="5.08984375" style="2" customWidth="1"/>
    <col min="9958" max="9958" width="27.08984375" style="2" customWidth="1"/>
    <col min="9959" max="9959" width="0" style="2" hidden="1" customWidth="1"/>
    <col min="9960" max="9960" width="5.90625" style="2" customWidth="1"/>
    <col min="9961" max="9961" width="4.36328125" style="2" customWidth="1"/>
    <col min="9962" max="9962" width="12.54296875" style="2" customWidth="1"/>
    <col min="9963" max="9966" width="0" style="2" hidden="1" customWidth="1"/>
    <col min="9967" max="9967" width="10.08984375" style="2" customWidth="1"/>
    <col min="9968" max="9968" width="11.6328125" style="2" customWidth="1"/>
    <col min="9969" max="9969" width="0" style="2" hidden="1" customWidth="1"/>
    <col min="9970" max="9970" width="8.54296875" style="2" customWidth="1"/>
    <col min="9971" max="9971" width="7.90625" style="2" customWidth="1"/>
    <col min="9972" max="9972" width="9.54296875" style="2" customWidth="1"/>
    <col min="9973" max="9973" width="0" style="2" hidden="1" customWidth="1"/>
    <col min="9974" max="9974" width="8.08984375" style="2" customWidth="1"/>
    <col min="9975" max="9975" width="9.54296875" style="2" customWidth="1"/>
    <col min="9976" max="9976" width="10.90625" style="2" customWidth="1"/>
    <col min="9977" max="9983" width="10" style="2" customWidth="1"/>
    <col min="9984" max="9984" width="12" style="2" customWidth="1"/>
    <col min="9985" max="9985" width="12.54296875" style="2" customWidth="1"/>
    <col min="9986" max="9986" width="20.08984375" style="2" customWidth="1"/>
    <col min="9987" max="9987" width="10.453125" style="2" bestFit="1" customWidth="1"/>
    <col min="9988" max="9988" width="14.08984375" style="2" customWidth="1"/>
    <col min="9989" max="10212" width="8.90625" style="2"/>
    <col min="10213" max="10213" width="5.08984375" style="2" customWidth="1"/>
    <col min="10214" max="10214" width="27.08984375" style="2" customWidth="1"/>
    <col min="10215" max="10215" width="0" style="2" hidden="1" customWidth="1"/>
    <col min="10216" max="10216" width="5.90625" style="2" customWidth="1"/>
    <col min="10217" max="10217" width="4.36328125" style="2" customWidth="1"/>
    <col min="10218" max="10218" width="12.54296875" style="2" customWidth="1"/>
    <col min="10219" max="10222" width="0" style="2" hidden="1" customWidth="1"/>
    <col min="10223" max="10223" width="10.08984375" style="2" customWidth="1"/>
    <col min="10224" max="10224" width="11.6328125" style="2" customWidth="1"/>
    <col min="10225" max="10225" width="0" style="2" hidden="1" customWidth="1"/>
    <col min="10226" max="10226" width="8.54296875" style="2" customWidth="1"/>
    <col min="10227" max="10227" width="7.90625" style="2" customWidth="1"/>
    <col min="10228" max="10228" width="9.54296875" style="2" customWidth="1"/>
    <col min="10229" max="10229" width="0" style="2" hidden="1" customWidth="1"/>
    <col min="10230" max="10230" width="8.08984375" style="2" customWidth="1"/>
    <col min="10231" max="10231" width="9.54296875" style="2" customWidth="1"/>
    <col min="10232" max="10232" width="10.90625" style="2" customWidth="1"/>
    <col min="10233" max="10239" width="10" style="2" customWidth="1"/>
    <col min="10240" max="10240" width="12" style="2" customWidth="1"/>
    <col min="10241" max="10241" width="12.54296875" style="2" customWidth="1"/>
    <col min="10242" max="10242" width="20.08984375" style="2" customWidth="1"/>
    <col min="10243" max="10243" width="10.453125" style="2" bestFit="1" customWidth="1"/>
    <col min="10244" max="10244" width="14.08984375" style="2" customWidth="1"/>
    <col min="10245" max="10468" width="8.90625" style="2"/>
    <col min="10469" max="10469" width="5.08984375" style="2" customWidth="1"/>
    <col min="10470" max="10470" width="27.08984375" style="2" customWidth="1"/>
    <col min="10471" max="10471" width="0" style="2" hidden="1" customWidth="1"/>
    <col min="10472" max="10472" width="5.90625" style="2" customWidth="1"/>
    <col min="10473" max="10473" width="4.36328125" style="2" customWidth="1"/>
    <col min="10474" max="10474" width="12.54296875" style="2" customWidth="1"/>
    <col min="10475" max="10478" width="0" style="2" hidden="1" customWidth="1"/>
    <col min="10479" max="10479" width="10.08984375" style="2" customWidth="1"/>
    <col min="10480" max="10480" width="11.6328125" style="2" customWidth="1"/>
    <col min="10481" max="10481" width="0" style="2" hidden="1" customWidth="1"/>
    <col min="10482" max="10482" width="8.54296875" style="2" customWidth="1"/>
    <col min="10483" max="10483" width="7.90625" style="2" customWidth="1"/>
    <col min="10484" max="10484" width="9.54296875" style="2" customWidth="1"/>
    <col min="10485" max="10485" width="0" style="2" hidden="1" customWidth="1"/>
    <col min="10486" max="10486" width="8.08984375" style="2" customWidth="1"/>
    <col min="10487" max="10487" width="9.54296875" style="2" customWidth="1"/>
    <col min="10488" max="10488" width="10.90625" style="2" customWidth="1"/>
    <col min="10489" max="10495" width="10" style="2" customWidth="1"/>
    <col min="10496" max="10496" width="12" style="2" customWidth="1"/>
    <col min="10497" max="10497" width="12.54296875" style="2" customWidth="1"/>
    <col min="10498" max="10498" width="20.08984375" style="2" customWidth="1"/>
    <col min="10499" max="10499" width="10.453125" style="2" bestFit="1" customWidth="1"/>
    <col min="10500" max="10500" width="14.08984375" style="2" customWidth="1"/>
    <col min="10501" max="10724" width="8.90625" style="2"/>
    <col min="10725" max="10725" width="5.08984375" style="2" customWidth="1"/>
    <col min="10726" max="10726" width="27.08984375" style="2" customWidth="1"/>
    <col min="10727" max="10727" width="0" style="2" hidden="1" customWidth="1"/>
    <col min="10728" max="10728" width="5.90625" style="2" customWidth="1"/>
    <col min="10729" max="10729" width="4.36328125" style="2" customWidth="1"/>
    <col min="10730" max="10730" width="12.54296875" style="2" customWidth="1"/>
    <col min="10731" max="10734" width="0" style="2" hidden="1" customWidth="1"/>
    <col min="10735" max="10735" width="10.08984375" style="2" customWidth="1"/>
    <col min="10736" max="10736" width="11.6328125" style="2" customWidth="1"/>
    <col min="10737" max="10737" width="0" style="2" hidden="1" customWidth="1"/>
    <col min="10738" max="10738" width="8.54296875" style="2" customWidth="1"/>
    <col min="10739" max="10739" width="7.90625" style="2" customWidth="1"/>
    <col min="10740" max="10740" width="9.54296875" style="2" customWidth="1"/>
    <col min="10741" max="10741" width="0" style="2" hidden="1" customWidth="1"/>
    <col min="10742" max="10742" width="8.08984375" style="2" customWidth="1"/>
    <col min="10743" max="10743" width="9.54296875" style="2" customWidth="1"/>
    <col min="10744" max="10744" width="10.90625" style="2" customWidth="1"/>
    <col min="10745" max="10751" width="10" style="2" customWidth="1"/>
    <col min="10752" max="10752" width="12" style="2" customWidth="1"/>
    <col min="10753" max="10753" width="12.54296875" style="2" customWidth="1"/>
    <col min="10754" max="10754" width="20.08984375" style="2" customWidth="1"/>
    <col min="10755" max="10755" width="10.453125" style="2" bestFit="1" customWidth="1"/>
    <col min="10756" max="10756" width="14.08984375" style="2" customWidth="1"/>
    <col min="10757" max="10980" width="8.90625" style="2"/>
    <col min="10981" max="10981" width="5.08984375" style="2" customWidth="1"/>
    <col min="10982" max="10982" width="27.08984375" style="2" customWidth="1"/>
    <col min="10983" max="10983" width="0" style="2" hidden="1" customWidth="1"/>
    <col min="10984" max="10984" width="5.90625" style="2" customWidth="1"/>
    <col min="10985" max="10985" width="4.36328125" style="2" customWidth="1"/>
    <col min="10986" max="10986" width="12.54296875" style="2" customWidth="1"/>
    <col min="10987" max="10990" width="0" style="2" hidden="1" customWidth="1"/>
    <col min="10991" max="10991" width="10.08984375" style="2" customWidth="1"/>
    <col min="10992" max="10992" width="11.6328125" style="2" customWidth="1"/>
    <col min="10993" max="10993" width="0" style="2" hidden="1" customWidth="1"/>
    <col min="10994" max="10994" width="8.54296875" style="2" customWidth="1"/>
    <col min="10995" max="10995" width="7.90625" style="2" customWidth="1"/>
    <col min="10996" max="10996" width="9.54296875" style="2" customWidth="1"/>
    <col min="10997" max="10997" width="0" style="2" hidden="1" customWidth="1"/>
    <col min="10998" max="10998" width="8.08984375" style="2" customWidth="1"/>
    <col min="10999" max="10999" width="9.54296875" style="2" customWidth="1"/>
    <col min="11000" max="11000" width="10.90625" style="2" customWidth="1"/>
    <col min="11001" max="11007" width="10" style="2" customWidth="1"/>
    <col min="11008" max="11008" width="12" style="2" customWidth="1"/>
    <col min="11009" max="11009" width="12.54296875" style="2" customWidth="1"/>
    <col min="11010" max="11010" width="20.08984375" style="2" customWidth="1"/>
    <col min="11011" max="11011" width="10.453125" style="2" bestFit="1" customWidth="1"/>
    <col min="11012" max="11012" width="14.08984375" style="2" customWidth="1"/>
    <col min="11013" max="11236" width="8.90625" style="2"/>
    <col min="11237" max="11237" width="5.08984375" style="2" customWidth="1"/>
    <col min="11238" max="11238" width="27.08984375" style="2" customWidth="1"/>
    <col min="11239" max="11239" width="0" style="2" hidden="1" customWidth="1"/>
    <col min="11240" max="11240" width="5.90625" style="2" customWidth="1"/>
    <col min="11241" max="11241" width="4.36328125" style="2" customWidth="1"/>
    <col min="11242" max="11242" width="12.54296875" style="2" customWidth="1"/>
    <col min="11243" max="11246" width="0" style="2" hidden="1" customWidth="1"/>
    <col min="11247" max="11247" width="10.08984375" style="2" customWidth="1"/>
    <col min="11248" max="11248" width="11.6328125" style="2" customWidth="1"/>
    <col min="11249" max="11249" width="0" style="2" hidden="1" customWidth="1"/>
    <col min="11250" max="11250" width="8.54296875" style="2" customWidth="1"/>
    <col min="11251" max="11251" width="7.90625" style="2" customWidth="1"/>
    <col min="11252" max="11252" width="9.54296875" style="2" customWidth="1"/>
    <col min="11253" max="11253" width="0" style="2" hidden="1" customWidth="1"/>
    <col min="11254" max="11254" width="8.08984375" style="2" customWidth="1"/>
    <col min="11255" max="11255" width="9.54296875" style="2" customWidth="1"/>
    <col min="11256" max="11256" width="10.90625" style="2" customWidth="1"/>
    <col min="11257" max="11263" width="10" style="2" customWidth="1"/>
    <col min="11264" max="11264" width="12" style="2" customWidth="1"/>
    <col min="11265" max="11265" width="12.54296875" style="2" customWidth="1"/>
    <col min="11266" max="11266" width="20.08984375" style="2" customWidth="1"/>
    <col min="11267" max="11267" width="10.453125" style="2" bestFit="1" customWidth="1"/>
    <col min="11268" max="11268" width="14.08984375" style="2" customWidth="1"/>
    <col min="11269" max="11492" width="8.90625" style="2"/>
    <col min="11493" max="11493" width="5.08984375" style="2" customWidth="1"/>
    <col min="11494" max="11494" width="27.08984375" style="2" customWidth="1"/>
    <col min="11495" max="11495" width="0" style="2" hidden="1" customWidth="1"/>
    <col min="11496" max="11496" width="5.90625" style="2" customWidth="1"/>
    <col min="11497" max="11497" width="4.36328125" style="2" customWidth="1"/>
    <col min="11498" max="11498" width="12.54296875" style="2" customWidth="1"/>
    <col min="11499" max="11502" width="0" style="2" hidden="1" customWidth="1"/>
    <col min="11503" max="11503" width="10.08984375" style="2" customWidth="1"/>
    <col min="11504" max="11504" width="11.6328125" style="2" customWidth="1"/>
    <col min="11505" max="11505" width="0" style="2" hidden="1" customWidth="1"/>
    <col min="11506" max="11506" width="8.54296875" style="2" customWidth="1"/>
    <col min="11507" max="11507" width="7.90625" style="2" customWidth="1"/>
    <col min="11508" max="11508" width="9.54296875" style="2" customWidth="1"/>
    <col min="11509" max="11509" width="0" style="2" hidden="1" customWidth="1"/>
    <col min="11510" max="11510" width="8.08984375" style="2" customWidth="1"/>
    <col min="11511" max="11511" width="9.54296875" style="2" customWidth="1"/>
    <col min="11512" max="11512" width="10.90625" style="2" customWidth="1"/>
    <col min="11513" max="11519" width="10" style="2" customWidth="1"/>
    <col min="11520" max="11520" width="12" style="2" customWidth="1"/>
    <col min="11521" max="11521" width="12.54296875" style="2" customWidth="1"/>
    <col min="11522" max="11522" width="20.08984375" style="2" customWidth="1"/>
    <col min="11523" max="11523" width="10.453125" style="2" bestFit="1" customWidth="1"/>
    <col min="11524" max="11524" width="14.08984375" style="2" customWidth="1"/>
    <col min="11525" max="11748" width="8.90625" style="2"/>
    <col min="11749" max="11749" width="5.08984375" style="2" customWidth="1"/>
    <col min="11750" max="11750" width="27.08984375" style="2" customWidth="1"/>
    <col min="11751" max="11751" width="0" style="2" hidden="1" customWidth="1"/>
    <col min="11752" max="11752" width="5.90625" style="2" customWidth="1"/>
    <col min="11753" max="11753" width="4.36328125" style="2" customWidth="1"/>
    <col min="11754" max="11754" width="12.54296875" style="2" customWidth="1"/>
    <col min="11755" max="11758" width="0" style="2" hidden="1" customWidth="1"/>
    <col min="11759" max="11759" width="10.08984375" style="2" customWidth="1"/>
    <col min="11760" max="11760" width="11.6328125" style="2" customWidth="1"/>
    <col min="11761" max="11761" width="0" style="2" hidden="1" customWidth="1"/>
    <col min="11762" max="11762" width="8.54296875" style="2" customWidth="1"/>
    <col min="11763" max="11763" width="7.90625" style="2" customWidth="1"/>
    <col min="11764" max="11764" width="9.54296875" style="2" customWidth="1"/>
    <col min="11765" max="11765" width="0" style="2" hidden="1" customWidth="1"/>
    <col min="11766" max="11766" width="8.08984375" style="2" customWidth="1"/>
    <col min="11767" max="11767" width="9.54296875" style="2" customWidth="1"/>
    <col min="11768" max="11768" width="10.90625" style="2" customWidth="1"/>
    <col min="11769" max="11775" width="10" style="2" customWidth="1"/>
    <col min="11776" max="11776" width="12" style="2" customWidth="1"/>
    <col min="11777" max="11777" width="12.54296875" style="2" customWidth="1"/>
    <col min="11778" max="11778" width="20.08984375" style="2" customWidth="1"/>
    <col min="11779" max="11779" width="10.453125" style="2" bestFit="1" customWidth="1"/>
    <col min="11780" max="11780" width="14.08984375" style="2" customWidth="1"/>
    <col min="11781" max="12004" width="8.90625" style="2"/>
    <col min="12005" max="12005" width="5.08984375" style="2" customWidth="1"/>
    <col min="12006" max="12006" width="27.08984375" style="2" customWidth="1"/>
    <col min="12007" max="12007" width="0" style="2" hidden="1" customWidth="1"/>
    <col min="12008" max="12008" width="5.90625" style="2" customWidth="1"/>
    <col min="12009" max="12009" width="4.36328125" style="2" customWidth="1"/>
    <col min="12010" max="12010" width="12.54296875" style="2" customWidth="1"/>
    <col min="12011" max="12014" width="0" style="2" hidden="1" customWidth="1"/>
    <col min="12015" max="12015" width="10.08984375" style="2" customWidth="1"/>
    <col min="12016" max="12016" width="11.6328125" style="2" customWidth="1"/>
    <col min="12017" max="12017" width="0" style="2" hidden="1" customWidth="1"/>
    <col min="12018" max="12018" width="8.54296875" style="2" customWidth="1"/>
    <col min="12019" max="12019" width="7.90625" style="2" customWidth="1"/>
    <col min="12020" max="12020" width="9.54296875" style="2" customWidth="1"/>
    <col min="12021" max="12021" width="0" style="2" hidden="1" customWidth="1"/>
    <col min="12022" max="12022" width="8.08984375" style="2" customWidth="1"/>
    <col min="12023" max="12023" width="9.54296875" style="2" customWidth="1"/>
    <col min="12024" max="12024" width="10.90625" style="2" customWidth="1"/>
    <col min="12025" max="12031" width="10" style="2" customWidth="1"/>
    <col min="12032" max="12032" width="12" style="2" customWidth="1"/>
    <col min="12033" max="12033" width="12.54296875" style="2" customWidth="1"/>
    <col min="12034" max="12034" width="20.08984375" style="2" customWidth="1"/>
    <col min="12035" max="12035" width="10.453125" style="2" bestFit="1" customWidth="1"/>
    <col min="12036" max="12036" width="14.08984375" style="2" customWidth="1"/>
    <col min="12037" max="12260" width="8.90625" style="2"/>
    <col min="12261" max="12261" width="5.08984375" style="2" customWidth="1"/>
    <col min="12262" max="12262" width="27.08984375" style="2" customWidth="1"/>
    <col min="12263" max="12263" width="0" style="2" hidden="1" customWidth="1"/>
    <col min="12264" max="12264" width="5.90625" style="2" customWidth="1"/>
    <col min="12265" max="12265" width="4.36328125" style="2" customWidth="1"/>
    <col min="12266" max="12266" width="12.54296875" style="2" customWidth="1"/>
    <col min="12267" max="12270" width="0" style="2" hidden="1" customWidth="1"/>
    <col min="12271" max="12271" width="10.08984375" style="2" customWidth="1"/>
    <col min="12272" max="12272" width="11.6328125" style="2" customWidth="1"/>
    <col min="12273" max="12273" width="0" style="2" hidden="1" customWidth="1"/>
    <col min="12274" max="12274" width="8.54296875" style="2" customWidth="1"/>
    <col min="12275" max="12275" width="7.90625" style="2" customWidth="1"/>
    <col min="12276" max="12276" width="9.54296875" style="2" customWidth="1"/>
    <col min="12277" max="12277" width="0" style="2" hidden="1" customWidth="1"/>
    <col min="12278" max="12278" width="8.08984375" style="2" customWidth="1"/>
    <col min="12279" max="12279" width="9.54296875" style="2" customWidth="1"/>
    <col min="12280" max="12280" width="10.90625" style="2" customWidth="1"/>
    <col min="12281" max="12287" width="10" style="2" customWidth="1"/>
    <col min="12288" max="12288" width="12" style="2" customWidth="1"/>
    <col min="12289" max="12289" width="12.54296875" style="2" customWidth="1"/>
    <col min="12290" max="12290" width="20.08984375" style="2" customWidth="1"/>
    <col min="12291" max="12291" width="10.453125" style="2" bestFit="1" customWidth="1"/>
    <col min="12292" max="12292" width="14.08984375" style="2" customWidth="1"/>
    <col min="12293" max="12516" width="8.90625" style="2"/>
    <col min="12517" max="12517" width="5.08984375" style="2" customWidth="1"/>
    <col min="12518" max="12518" width="27.08984375" style="2" customWidth="1"/>
    <col min="12519" max="12519" width="0" style="2" hidden="1" customWidth="1"/>
    <col min="12520" max="12520" width="5.90625" style="2" customWidth="1"/>
    <col min="12521" max="12521" width="4.36328125" style="2" customWidth="1"/>
    <col min="12522" max="12522" width="12.54296875" style="2" customWidth="1"/>
    <col min="12523" max="12526" width="0" style="2" hidden="1" customWidth="1"/>
    <col min="12527" max="12527" width="10.08984375" style="2" customWidth="1"/>
    <col min="12528" max="12528" width="11.6328125" style="2" customWidth="1"/>
    <col min="12529" max="12529" width="0" style="2" hidden="1" customWidth="1"/>
    <col min="12530" max="12530" width="8.54296875" style="2" customWidth="1"/>
    <col min="12531" max="12531" width="7.90625" style="2" customWidth="1"/>
    <col min="12532" max="12532" width="9.54296875" style="2" customWidth="1"/>
    <col min="12533" max="12533" width="0" style="2" hidden="1" customWidth="1"/>
    <col min="12534" max="12534" width="8.08984375" style="2" customWidth="1"/>
    <col min="12535" max="12535" width="9.54296875" style="2" customWidth="1"/>
    <col min="12536" max="12536" width="10.90625" style="2" customWidth="1"/>
    <col min="12537" max="12543" width="10" style="2" customWidth="1"/>
    <col min="12544" max="12544" width="12" style="2" customWidth="1"/>
    <col min="12545" max="12545" width="12.54296875" style="2" customWidth="1"/>
    <col min="12546" max="12546" width="20.08984375" style="2" customWidth="1"/>
    <col min="12547" max="12547" width="10.453125" style="2" bestFit="1" customWidth="1"/>
    <col min="12548" max="12548" width="14.08984375" style="2" customWidth="1"/>
    <col min="12549" max="12772" width="8.90625" style="2"/>
    <col min="12773" max="12773" width="5.08984375" style="2" customWidth="1"/>
    <col min="12774" max="12774" width="27.08984375" style="2" customWidth="1"/>
    <col min="12775" max="12775" width="0" style="2" hidden="1" customWidth="1"/>
    <col min="12776" max="12776" width="5.90625" style="2" customWidth="1"/>
    <col min="12777" max="12777" width="4.36328125" style="2" customWidth="1"/>
    <col min="12778" max="12778" width="12.54296875" style="2" customWidth="1"/>
    <col min="12779" max="12782" width="0" style="2" hidden="1" customWidth="1"/>
    <col min="12783" max="12783" width="10.08984375" style="2" customWidth="1"/>
    <col min="12784" max="12784" width="11.6328125" style="2" customWidth="1"/>
    <col min="12785" max="12785" width="0" style="2" hidden="1" customWidth="1"/>
    <col min="12786" max="12786" width="8.54296875" style="2" customWidth="1"/>
    <col min="12787" max="12787" width="7.90625" style="2" customWidth="1"/>
    <col min="12788" max="12788" width="9.54296875" style="2" customWidth="1"/>
    <col min="12789" max="12789" width="0" style="2" hidden="1" customWidth="1"/>
    <col min="12790" max="12790" width="8.08984375" style="2" customWidth="1"/>
    <col min="12791" max="12791" width="9.54296875" style="2" customWidth="1"/>
    <col min="12792" max="12792" width="10.90625" style="2" customWidth="1"/>
    <col min="12793" max="12799" width="10" style="2" customWidth="1"/>
    <col min="12800" max="12800" width="12" style="2" customWidth="1"/>
    <col min="12801" max="12801" width="12.54296875" style="2" customWidth="1"/>
    <col min="12802" max="12802" width="20.08984375" style="2" customWidth="1"/>
    <col min="12803" max="12803" width="10.453125" style="2" bestFit="1" customWidth="1"/>
    <col min="12804" max="12804" width="14.08984375" style="2" customWidth="1"/>
    <col min="12805" max="13028" width="8.90625" style="2"/>
    <col min="13029" max="13029" width="5.08984375" style="2" customWidth="1"/>
    <col min="13030" max="13030" width="27.08984375" style="2" customWidth="1"/>
    <col min="13031" max="13031" width="0" style="2" hidden="1" customWidth="1"/>
    <col min="13032" max="13032" width="5.90625" style="2" customWidth="1"/>
    <col min="13033" max="13033" width="4.36328125" style="2" customWidth="1"/>
    <col min="13034" max="13034" width="12.54296875" style="2" customWidth="1"/>
    <col min="13035" max="13038" width="0" style="2" hidden="1" customWidth="1"/>
    <col min="13039" max="13039" width="10.08984375" style="2" customWidth="1"/>
    <col min="13040" max="13040" width="11.6328125" style="2" customWidth="1"/>
    <col min="13041" max="13041" width="0" style="2" hidden="1" customWidth="1"/>
    <col min="13042" max="13042" width="8.54296875" style="2" customWidth="1"/>
    <col min="13043" max="13043" width="7.90625" style="2" customWidth="1"/>
    <col min="13044" max="13044" width="9.54296875" style="2" customWidth="1"/>
    <col min="13045" max="13045" width="0" style="2" hidden="1" customWidth="1"/>
    <col min="13046" max="13046" width="8.08984375" style="2" customWidth="1"/>
    <col min="13047" max="13047" width="9.54296875" style="2" customWidth="1"/>
    <col min="13048" max="13048" width="10.90625" style="2" customWidth="1"/>
    <col min="13049" max="13055" width="10" style="2" customWidth="1"/>
    <col min="13056" max="13056" width="12" style="2" customWidth="1"/>
    <col min="13057" max="13057" width="12.54296875" style="2" customWidth="1"/>
    <col min="13058" max="13058" width="20.08984375" style="2" customWidth="1"/>
    <col min="13059" max="13059" width="10.453125" style="2" bestFit="1" customWidth="1"/>
    <col min="13060" max="13060" width="14.08984375" style="2" customWidth="1"/>
    <col min="13061" max="13284" width="8.90625" style="2"/>
    <col min="13285" max="13285" width="5.08984375" style="2" customWidth="1"/>
    <col min="13286" max="13286" width="27.08984375" style="2" customWidth="1"/>
    <col min="13287" max="13287" width="0" style="2" hidden="1" customWidth="1"/>
    <col min="13288" max="13288" width="5.90625" style="2" customWidth="1"/>
    <col min="13289" max="13289" width="4.36328125" style="2" customWidth="1"/>
    <col min="13290" max="13290" width="12.54296875" style="2" customWidth="1"/>
    <col min="13291" max="13294" width="0" style="2" hidden="1" customWidth="1"/>
    <col min="13295" max="13295" width="10.08984375" style="2" customWidth="1"/>
    <col min="13296" max="13296" width="11.6328125" style="2" customWidth="1"/>
    <col min="13297" max="13297" width="0" style="2" hidden="1" customWidth="1"/>
    <col min="13298" max="13298" width="8.54296875" style="2" customWidth="1"/>
    <col min="13299" max="13299" width="7.90625" style="2" customWidth="1"/>
    <col min="13300" max="13300" width="9.54296875" style="2" customWidth="1"/>
    <col min="13301" max="13301" width="0" style="2" hidden="1" customWidth="1"/>
    <col min="13302" max="13302" width="8.08984375" style="2" customWidth="1"/>
    <col min="13303" max="13303" width="9.54296875" style="2" customWidth="1"/>
    <col min="13304" max="13304" width="10.90625" style="2" customWidth="1"/>
    <col min="13305" max="13311" width="10" style="2" customWidth="1"/>
    <col min="13312" max="13312" width="12" style="2" customWidth="1"/>
    <col min="13313" max="13313" width="12.54296875" style="2" customWidth="1"/>
    <col min="13314" max="13314" width="20.08984375" style="2" customWidth="1"/>
    <col min="13315" max="13315" width="10.453125" style="2" bestFit="1" customWidth="1"/>
    <col min="13316" max="13316" width="14.08984375" style="2" customWidth="1"/>
    <col min="13317" max="13540" width="8.90625" style="2"/>
    <col min="13541" max="13541" width="5.08984375" style="2" customWidth="1"/>
    <col min="13542" max="13542" width="27.08984375" style="2" customWidth="1"/>
    <col min="13543" max="13543" width="0" style="2" hidden="1" customWidth="1"/>
    <col min="13544" max="13544" width="5.90625" style="2" customWidth="1"/>
    <col min="13545" max="13545" width="4.36328125" style="2" customWidth="1"/>
    <col min="13546" max="13546" width="12.54296875" style="2" customWidth="1"/>
    <col min="13547" max="13550" width="0" style="2" hidden="1" customWidth="1"/>
    <col min="13551" max="13551" width="10.08984375" style="2" customWidth="1"/>
    <col min="13552" max="13552" width="11.6328125" style="2" customWidth="1"/>
    <col min="13553" max="13553" width="0" style="2" hidden="1" customWidth="1"/>
    <col min="13554" max="13554" width="8.54296875" style="2" customWidth="1"/>
    <col min="13555" max="13555" width="7.90625" style="2" customWidth="1"/>
    <col min="13556" max="13556" width="9.54296875" style="2" customWidth="1"/>
    <col min="13557" max="13557" width="0" style="2" hidden="1" customWidth="1"/>
    <col min="13558" max="13558" width="8.08984375" style="2" customWidth="1"/>
    <col min="13559" max="13559" width="9.54296875" style="2" customWidth="1"/>
    <col min="13560" max="13560" width="10.90625" style="2" customWidth="1"/>
    <col min="13561" max="13567" width="10" style="2" customWidth="1"/>
    <col min="13568" max="13568" width="12" style="2" customWidth="1"/>
    <col min="13569" max="13569" width="12.54296875" style="2" customWidth="1"/>
    <col min="13570" max="13570" width="20.08984375" style="2" customWidth="1"/>
    <col min="13571" max="13571" width="10.453125" style="2" bestFit="1" customWidth="1"/>
    <col min="13572" max="13572" width="14.08984375" style="2" customWidth="1"/>
    <col min="13573" max="13796" width="8.90625" style="2"/>
    <col min="13797" max="13797" width="5.08984375" style="2" customWidth="1"/>
    <col min="13798" max="13798" width="27.08984375" style="2" customWidth="1"/>
    <col min="13799" max="13799" width="0" style="2" hidden="1" customWidth="1"/>
    <col min="13800" max="13800" width="5.90625" style="2" customWidth="1"/>
    <col min="13801" max="13801" width="4.36328125" style="2" customWidth="1"/>
    <col min="13802" max="13802" width="12.54296875" style="2" customWidth="1"/>
    <col min="13803" max="13806" width="0" style="2" hidden="1" customWidth="1"/>
    <col min="13807" max="13807" width="10.08984375" style="2" customWidth="1"/>
    <col min="13808" max="13808" width="11.6328125" style="2" customWidth="1"/>
    <col min="13809" max="13809" width="0" style="2" hidden="1" customWidth="1"/>
    <col min="13810" max="13810" width="8.54296875" style="2" customWidth="1"/>
    <col min="13811" max="13811" width="7.90625" style="2" customWidth="1"/>
    <col min="13812" max="13812" width="9.54296875" style="2" customWidth="1"/>
    <col min="13813" max="13813" width="0" style="2" hidden="1" customWidth="1"/>
    <col min="13814" max="13814" width="8.08984375" style="2" customWidth="1"/>
    <col min="13815" max="13815" width="9.54296875" style="2" customWidth="1"/>
    <col min="13816" max="13816" width="10.90625" style="2" customWidth="1"/>
    <col min="13817" max="13823" width="10" style="2" customWidth="1"/>
    <col min="13824" max="13824" width="12" style="2" customWidth="1"/>
    <col min="13825" max="13825" width="12.54296875" style="2" customWidth="1"/>
    <col min="13826" max="13826" width="20.08984375" style="2" customWidth="1"/>
    <col min="13827" max="13827" width="10.453125" style="2" bestFit="1" customWidth="1"/>
    <col min="13828" max="13828" width="14.08984375" style="2" customWidth="1"/>
    <col min="13829" max="14052" width="8.90625" style="2"/>
    <col min="14053" max="14053" width="5.08984375" style="2" customWidth="1"/>
    <col min="14054" max="14054" width="27.08984375" style="2" customWidth="1"/>
    <col min="14055" max="14055" width="0" style="2" hidden="1" customWidth="1"/>
    <col min="14056" max="14056" width="5.90625" style="2" customWidth="1"/>
    <col min="14057" max="14057" width="4.36328125" style="2" customWidth="1"/>
    <col min="14058" max="14058" width="12.54296875" style="2" customWidth="1"/>
    <col min="14059" max="14062" width="0" style="2" hidden="1" customWidth="1"/>
    <col min="14063" max="14063" width="10.08984375" style="2" customWidth="1"/>
    <col min="14064" max="14064" width="11.6328125" style="2" customWidth="1"/>
    <col min="14065" max="14065" width="0" style="2" hidden="1" customWidth="1"/>
    <col min="14066" max="14066" width="8.54296875" style="2" customWidth="1"/>
    <col min="14067" max="14067" width="7.90625" style="2" customWidth="1"/>
    <col min="14068" max="14068" width="9.54296875" style="2" customWidth="1"/>
    <col min="14069" max="14069" width="0" style="2" hidden="1" customWidth="1"/>
    <col min="14070" max="14070" width="8.08984375" style="2" customWidth="1"/>
    <col min="14071" max="14071" width="9.54296875" style="2" customWidth="1"/>
    <col min="14072" max="14072" width="10.90625" style="2" customWidth="1"/>
    <col min="14073" max="14079" width="10" style="2" customWidth="1"/>
    <col min="14080" max="14080" width="12" style="2" customWidth="1"/>
    <col min="14081" max="14081" width="12.54296875" style="2" customWidth="1"/>
    <col min="14082" max="14082" width="20.08984375" style="2" customWidth="1"/>
    <col min="14083" max="14083" width="10.453125" style="2" bestFit="1" customWidth="1"/>
    <col min="14084" max="14084" width="14.08984375" style="2" customWidth="1"/>
    <col min="14085" max="14308" width="8.90625" style="2"/>
    <col min="14309" max="14309" width="5.08984375" style="2" customWidth="1"/>
    <col min="14310" max="14310" width="27.08984375" style="2" customWidth="1"/>
    <col min="14311" max="14311" width="0" style="2" hidden="1" customWidth="1"/>
    <col min="14312" max="14312" width="5.90625" style="2" customWidth="1"/>
    <col min="14313" max="14313" width="4.36328125" style="2" customWidth="1"/>
    <col min="14314" max="14314" width="12.54296875" style="2" customWidth="1"/>
    <col min="14315" max="14318" width="0" style="2" hidden="1" customWidth="1"/>
    <col min="14319" max="14319" width="10.08984375" style="2" customWidth="1"/>
    <col min="14320" max="14320" width="11.6328125" style="2" customWidth="1"/>
    <col min="14321" max="14321" width="0" style="2" hidden="1" customWidth="1"/>
    <col min="14322" max="14322" width="8.54296875" style="2" customWidth="1"/>
    <col min="14323" max="14323" width="7.90625" style="2" customWidth="1"/>
    <col min="14324" max="14324" width="9.54296875" style="2" customWidth="1"/>
    <col min="14325" max="14325" width="0" style="2" hidden="1" customWidth="1"/>
    <col min="14326" max="14326" width="8.08984375" style="2" customWidth="1"/>
    <col min="14327" max="14327" width="9.54296875" style="2" customWidth="1"/>
    <col min="14328" max="14328" width="10.90625" style="2" customWidth="1"/>
    <col min="14329" max="14335" width="10" style="2" customWidth="1"/>
    <col min="14336" max="14336" width="12" style="2" customWidth="1"/>
    <col min="14337" max="14337" width="12.54296875" style="2" customWidth="1"/>
    <col min="14338" max="14338" width="20.08984375" style="2" customWidth="1"/>
    <col min="14339" max="14339" width="10.453125" style="2" bestFit="1" customWidth="1"/>
    <col min="14340" max="14340" width="14.08984375" style="2" customWidth="1"/>
    <col min="14341" max="14564" width="8.90625" style="2"/>
    <col min="14565" max="14565" width="5.08984375" style="2" customWidth="1"/>
    <col min="14566" max="14566" width="27.08984375" style="2" customWidth="1"/>
    <col min="14567" max="14567" width="0" style="2" hidden="1" customWidth="1"/>
    <col min="14568" max="14568" width="5.90625" style="2" customWidth="1"/>
    <col min="14569" max="14569" width="4.36328125" style="2" customWidth="1"/>
    <col min="14570" max="14570" width="12.54296875" style="2" customWidth="1"/>
    <col min="14571" max="14574" width="0" style="2" hidden="1" customWidth="1"/>
    <col min="14575" max="14575" width="10.08984375" style="2" customWidth="1"/>
    <col min="14576" max="14576" width="11.6328125" style="2" customWidth="1"/>
    <col min="14577" max="14577" width="0" style="2" hidden="1" customWidth="1"/>
    <col min="14578" max="14578" width="8.54296875" style="2" customWidth="1"/>
    <col min="14579" max="14579" width="7.90625" style="2" customWidth="1"/>
    <col min="14580" max="14580" width="9.54296875" style="2" customWidth="1"/>
    <col min="14581" max="14581" width="0" style="2" hidden="1" customWidth="1"/>
    <col min="14582" max="14582" width="8.08984375" style="2" customWidth="1"/>
    <col min="14583" max="14583" width="9.54296875" style="2" customWidth="1"/>
    <col min="14584" max="14584" width="10.90625" style="2" customWidth="1"/>
    <col min="14585" max="14591" width="10" style="2" customWidth="1"/>
    <col min="14592" max="14592" width="12" style="2" customWidth="1"/>
    <col min="14593" max="14593" width="12.54296875" style="2" customWidth="1"/>
    <col min="14594" max="14594" width="20.08984375" style="2" customWidth="1"/>
    <col min="14595" max="14595" width="10.453125" style="2" bestFit="1" customWidth="1"/>
    <col min="14596" max="14596" width="14.08984375" style="2" customWidth="1"/>
    <col min="14597" max="14820" width="8.90625" style="2"/>
    <col min="14821" max="14821" width="5.08984375" style="2" customWidth="1"/>
    <col min="14822" max="14822" width="27.08984375" style="2" customWidth="1"/>
    <col min="14823" max="14823" width="0" style="2" hidden="1" customWidth="1"/>
    <col min="14824" max="14824" width="5.90625" style="2" customWidth="1"/>
    <col min="14825" max="14825" width="4.36328125" style="2" customWidth="1"/>
    <col min="14826" max="14826" width="12.54296875" style="2" customWidth="1"/>
    <col min="14827" max="14830" width="0" style="2" hidden="1" customWidth="1"/>
    <col min="14831" max="14831" width="10.08984375" style="2" customWidth="1"/>
    <col min="14832" max="14832" width="11.6328125" style="2" customWidth="1"/>
    <col min="14833" max="14833" width="0" style="2" hidden="1" customWidth="1"/>
    <col min="14834" max="14834" width="8.54296875" style="2" customWidth="1"/>
    <col min="14835" max="14835" width="7.90625" style="2" customWidth="1"/>
    <col min="14836" max="14836" width="9.54296875" style="2" customWidth="1"/>
    <col min="14837" max="14837" width="0" style="2" hidden="1" customWidth="1"/>
    <col min="14838" max="14838" width="8.08984375" style="2" customWidth="1"/>
    <col min="14839" max="14839" width="9.54296875" style="2" customWidth="1"/>
    <col min="14840" max="14840" width="10.90625" style="2" customWidth="1"/>
    <col min="14841" max="14847" width="10" style="2" customWidth="1"/>
    <col min="14848" max="14848" width="12" style="2" customWidth="1"/>
    <col min="14849" max="14849" width="12.54296875" style="2" customWidth="1"/>
    <col min="14850" max="14850" width="20.08984375" style="2" customWidth="1"/>
    <col min="14851" max="14851" width="10.453125" style="2" bestFit="1" customWidth="1"/>
    <col min="14852" max="14852" width="14.08984375" style="2" customWidth="1"/>
    <col min="14853" max="15076" width="8.90625" style="2"/>
    <col min="15077" max="15077" width="5.08984375" style="2" customWidth="1"/>
    <col min="15078" max="15078" width="27.08984375" style="2" customWidth="1"/>
    <col min="15079" max="15079" width="0" style="2" hidden="1" customWidth="1"/>
    <col min="15080" max="15080" width="5.90625" style="2" customWidth="1"/>
    <col min="15081" max="15081" width="4.36328125" style="2" customWidth="1"/>
    <col min="15082" max="15082" width="12.54296875" style="2" customWidth="1"/>
    <col min="15083" max="15086" width="0" style="2" hidden="1" customWidth="1"/>
    <col min="15087" max="15087" width="10.08984375" style="2" customWidth="1"/>
    <col min="15088" max="15088" width="11.6328125" style="2" customWidth="1"/>
    <col min="15089" max="15089" width="0" style="2" hidden="1" customWidth="1"/>
    <col min="15090" max="15090" width="8.54296875" style="2" customWidth="1"/>
    <col min="15091" max="15091" width="7.90625" style="2" customWidth="1"/>
    <col min="15092" max="15092" width="9.54296875" style="2" customWidth="1"/>
    <col min="15093" max="15093" width="0" style="2" hidden="1" customWidth="1"/>
    <col min="15094" max="15094" width="8.08984375" style="2" customWidth="1"/>
    <col min="15095" max="15095" width="9.54296875" style="2" customWidth="1"/>
    <col min="15096" max="15096" width="10.90625" style="2" customWidth="1"/>
    <col min="15097" max="15103" width="10" style="2" customWidth="1"/>
    <col min="15104" max="15104" width="12" style="2" customWidth="1"/>
    <col min="15105" max="15105" width="12.54296875" style="2" customWidth="1"/>
    <col min="15106" max="15106" width="20.08984375" style="2" customWidth="1"/>
    <col min="15107" max="15107" width="10.453125" style="2" bestFit="1" customWidth="1"/>
    <col min="15108" max="15108" width="14.08984375" style="2" customWidth="1"/>
    <col min="15109" max="15332" width="8.90625" style="2"/>
    <col min="15333" max="15333" width="5.08984375" style="2" customWidth="1"/>
    <col min="15334" max="15334" width="27.08984375" style="2" customWidth="1"/>
    <col min="15335" max="15335" width="0" style="2" hidden="1" customWidth="1"/>
    <col min="15336" max="15336" width="5.90625" style="2" customWidth="1"/>
    <col min="15337" max="15337" width="4.36328125" style="2" customWidth="1"/>
    <col min="15338" max="15338" width="12.54296875" style="2" customWidth="1"/>
    <col min="15339" max="15342" width="0" style="2" hidden="1" customWidth="1"/>
    <col min="15343" max="15343" width="10.08984375" style="2" customWidth="1"/>
    <col min="15344" max="15344" width="11.6328125" style="2" customWidth="1"/>
    <col min="15345" max="15345" width="0" style="2" hidden="1" customWidth="1"/>
    <col min="15346" max="15346" width="8.54296875" style="2" customWidth="1"/>
    <col min="15347" max="15347" width="7.90625" style="2" customWidth="1"/>
    <col min="15348" max="15348" width="9.54296875" style="2" customWidth="1"/>
    <col min="15349" max="15349" width="0" style="2" hidden="1" customWidth="1"/>
    <col min="15350" max="15350" width="8.08984375" style="2" customWidth="1"/>
    <col min="15351" max="15351" width="9.54296875" style="2" customWidth="1"/>
    <col min="15352" max="15352" width="10.90625" style="2" customWidth="1"/>
    <col min="15353" max="15359" width="10" style="2" customWidth="1"/>
    <col min="15360" max="15360" width="12" style="2" customWidth="1"/>
    <col min="15361" max="15361" width="12.54296875" style="2" customWidth="1"/>
    <col min="15362" max="15362" width="20.08984375" style="2" customWidth="1"/>
    <col min="15363" max="15363" width="10.453125" style="2" bestFit="1" customWidth="1"/>
    <col min="15364" max="15364" width="14.08984375" style="2" customWidth="1"/>
    <col min="15365" max="15588" width="8.90625" style="2"/>
    <col min="15589" max="15589" width="5.08984375" style="2" customWidth="1"/>
    <col min="15590" max="15590" width="27.08984375" style="2" customWidth="1"/>
    <col min="15591" max="15591" width="0" style="2" hidden="1" customWidth="1"/>
    <col min="15592" max="15592" width="5.90625" style="2" customWidth="1"/>
    <col min="15593" max="15593" width="4.36328125" style="2" customWidth="1"/>
    <col min="15594" max="15594" width="12.54296875" style="2" customWidth="1"/>
    <col min="15595" max="15598" width="0" style="2" hidden="1" customWidth="1"/>
    <col min="15599" max="15599" width="10.08984375" style="2" customWidth="1"/>
    <col min="15600" max="15600" width="11.6328125" style="2" customWidth="1"/>
    <col min="15601" max="15601" width="0" style="2" hidden="1" customWidth="1"/>
    <col min="15602" max="15602" width="8.54296875" style="2" customWidth="1"/>
    <col min="15603" max="15603" width="7.90625" style="2" customWidth="1"/>
    <col min="15604" max="15604" width="9.54296875" style="2" customWidth="1"/>
    <col min="15605" max="15605" width="0" style="2" hidden="1" customWidth="1"/>
    <col min="15606" max="15606" width="8.08984375" style="2" customWidth="1"/>
    <col min="15607" max="15607" width="9.54296875" style="2" customWidth="1"/>
    <col min="15608" max="15608" width="10.90625" style="2" customWidth="1"/>
    <col min="15609" max="15615" width="10" style="2" customWidth="1"/>
    <col min="15616" max="15616" width="12" style="2" customWidth="1"/>
    <col min="15617" max="15617" width="12.54296875" style="2" customWidth="1"/>
    <col min="15618" max="15618" width="20.08984375" style="2" customWidth="1"/>
    <col min="15619" max="15619" width="10.453125" style="2" bestFit="1" customWidth="1"/>
    <col min="15620" max="15620" width="14.08984375" style="2" customWidth="1"/>
    <col min="15621" max="15844" width="8.90625" style="2"/>
    <col min="15845" max="15845" width="5.08984375" style="2" customWidth="1"/>
    <col min="15846" max="15846" width="27.08984375" style="2" customWidth="1"/>
    <col min="15847" max="15847" width="0" style="2" hidden="1" customWidth="1"/>
    <col min="15848" max="15848" width="5.90625" style="2" customWidth="1"/>
    <col min="15849" max="15849" width="4.36328125" style="2" customWidth="1"/>
    <col min="15850" max="15850" width="12.54296875" style="2" customWidth="1"/>
    <col min="15851" max="15854" width="0" style="2" hidden="1" customWidth="1"/>
    <col min="15855" max="15855" width="10.08984375" style="2" customWidth="1"/>
    <col min="15856" max="15856" width="11.6328125" style="2" customWidth="1"/>
    <col min="15857" max="15857" width="0" style="2" hidden="1" customWidth="1"/>
    <col min="15858" max="15858" width="8.54296875" style="2" customWidth="1"/>
    <col min="15859" max="15859" width="7.90625" style="2" customWidth="1"/>
    <col min="15860" max="15860" width="9.54296875" style="2" customWidth="1"/>
    <col min="15861" max="15861" width="0" style="2" hidden="1" customWidth="1"/>
    <col min="15862" max="15862" width="8.08984375" style="2" customWidth="1"/>
    <col min="15863" max="15863" width="9.54296875" style="2" customWidth="1"/>
    <col min="15864" max="15864" width="10.90625" style="2" customWidth="1"/>
    <col min="15865" max="15871" width="10" style="2" customWidth="1"/>
    <col min="15872" max="15872" width="12" style="2" customWidth="1"/>
    <col min="15873" max="15873" width="12.54296875" style="2" customWidth="1"/>
    <col min="15874" max="15874" width="20.08984375" style="2" customWidth="1"/>
    <col min="15875" max="15875" width="10.453125" style="2" bestFit="1" customWidth="1"/>
    <col min="15876" max="15876" width="14.08984375" style="2" customWidth="1"/>
    <col min="15877" max="16100" width="8.90625" style="2"/>
    <col min="16101" max="16101" width="5.08984375" style="2" customWidth="1"/>
    <col min="16102" max="16102" width="27.08984375" style="2" customWidth="1"/>
    <col min="16103" max="16103" width="0" style="2" hidden="1" customWidth="1"/>
    <col min="16104" max="16104" width="5.90625" style="2" customWidth="1"/>
    <col min="16105" max="16105" width="4.36328125" style="2" customWidth="1"/>
    <col min="16106" max="16106" width="12.54296875" style="2" customWidth="1"/>
    <col min="16107" max="16110" width="0" style="2" hidden="1" customWidth="1"/>
    <col min="16111" max="16111" width="10.08984375" style="2" customWidth="1"/>
    <col min="16112" max="16112" width="11.6328125" style="2" customWidth="1"/>
    <col min="16113" max="16113" width="0" style="2" hidden="1" customWidth="1"/>
    <col min="16114" max="16114" width="8.54296875" style="2" customWidth="1"/>
    <col min="16115" max="16115" width="7.90625" style="2" customWidth="1"/>
    <col min="16116" max="16116" width="9.54296875" style="2" customWidth="1"/>
    <col min="16117" max="16117" width="0" style="2" hidden="1" customWidth="1"/>
    <col min="16118" max="16118" width="8.08984375" style="2" customWidth="1"/>
    <col min="16119" max="16119" width="9.54296875" style="2" customWidth="1"/>
    <col min="16120" max="16120" width="10.90625" style="2" customWidth="1"/>
    <col min="16121" max="16127" width="10" style="2" customWidth="1"/>
    <col min="16128" max="16128" width="12" style="2" customWidth="1"/>
    <col min="16129" max="16129" width="12.54296875" style="2" customWidth="1"/>
    <col min="16130" max="16130" width="20.08984375" style="2" customWidth="1"/>
    <col min="16131" max="16131" width="10.453125" style="2" bestFit="1" customWidth="1"/>
    <col min="16132" max="16132" width="14.08984375" style="2" customWidth="1"/>
    <col min="16133" max="16359" width="8.90625" style="2"/>
    <col min="16360" max="16384" width="9.08984375" style="2" customWidth="1"/>
  </cols>
  <sheetData>
    <row r="1" spans="1:22" ht="20.25" customHeight="1" x14ac:dyDescent="0.35">
      <c r="B1" s="56" t="s">
        <v>46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s="3" customFormat="1" ht="29.25" customHeight="1" x14ac:dyDescent="0.25">
      <c r="A2" s="156" t="s">
        <v>150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22" s="3" customFormat="1" ht="16.5" customHeight="1" x14ac:dyDescent="0.25">
      <c r="A3" s="155" t="s">
        <v>152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22" s="3" customFormat="1" x14ac:dyDescent="0.25">
      <c r="A4" s="141"/>
      <c r="B4" s="141"/>
      <c r="C4" s="141"/>
      <c r="D4" s="141"/>
      <c r="E4" s="141"/>
      <c r="F4" s="141"/>
      <c r="G4" s="14"/>
      <c r="H4" s="14"/>
      <c r="I4" s="14"/>
      <c r="J4" s="14"/>
      <c r="K4" s="14"/>
      <c r="L4" s="14"/>
    </row>
    <row r="5" spans="1:22" s="60" customFormat="1" ht="27.65" customHeight="1" x14ac:dyDescent="0.25">
      <c r="A5" s="150" t="s">
        <v>1</v>
      </c>
      <c r="B5" s="151" t="s">
        <v>3</v>
      </c>
      <c r="C5" s="151" t="s">
        <v>13</v>
      </c>
      <c r="D5" s="150" t="s">
        <v>14</v>
      </c>
      <c r="E5" s="151" t="s">
        <v>9</v>
      </c>
      <c r="F5" s="147" t="s">
        <v>11</v>
      </c>
      <c r="G5" s="147" t="s">
        <v>70</v>
      </c>
      <c r="H5" s="147" t="s">
        <v>71</v>
      </c>
      <c r="I5" s="152" t="s">
        <v>4</v>
      </c>
      <c r="J5" s="153"/>
      <c r="K5" s="147" t="s">
        <v>54</v>
      </c>
      <c r="L5" s="147" t="s">
        <v>0</v>
      </c>
    </row>
    <row r="6" spans="1:22" s="10" customFormat="1" ht="35.25" customHeight="1" x14ac:dyDescent="0.25">
      <c r="A6" s="150"/>
      <c r="B6" s="151"/>
      <c r="C6" s="151"/>
      <c r="D6" s="150"/>
      <c r="E6" s="151"/>
      <c r="F6" s="148"/>
      <c r="G6" s="148"/>
      <c r="H6" s="148"/>
      <c r="I6" s="148" t="s">
        <v>72</v>
      </c>
      <c r="J6" s="148" t="s">
        <v>73</v>
      </c>
      <c r="K6" s="148"/>
      <c r="L6" s="148"/>
    </row>
    <row r="7" spans="1:22" s="10" customFormat="1" ht="18" customHeight="1" x14ac:dyDescent="0.25">
      <c r="A7" s="150"/>
      <c r="B7" s="151"/>
      <c r="C7" s="151"/>
      <c r="D7" s="150"/>
      <c r="E7" s="151"/>
      <c r="F7" s="148"/>
      <c r="G7" s="148"/>
      <c r="H7" s="148"/>
      <c r="I7" s="148"/>
      <c r="J7" s="148"/>
      <c r="K7" s="148"/>
      <c r="L7" s="148"/>
    </row>
    <row r="8" spans="1:22" s="10" customFormat="1" ht="8.4" customHeight="1" x14ac:dyDescent="0.25">
      <c r="A8" s="150"/>
      <c r="B8" s="151"/>
      <c r="C8" s="151"/>
      <c r="D8" s="150"/>
      <c r="E8" s="151"/>
      <c r="F8" s="149"/>
      <c r="G8" s="149"/>
      <c r="H8" s="149"/>
      <c r="I8" s="149"/>
      <c r="J8" s="149"/>
      <c r="K8" s="149"/>
      <c r="L8" s="149"/>
    </row>
    <row r="9" spans="1:22" s="10" customFormat="1" ht="34.5" customHeight="1" x14ac:dyDescent="0.25">
      <c r="A9" s="9"/>
      <c r="B9" s="8" t="s">
        <v>5</v>
      </c>
      <c r="C9" s="8">
        <f>+C10+C51</f>
        <v>42</v>
      </c>
      <c r="D9" s="8">
        <f t="shared" ref="D9:K9" si="0">+D10+D51</f>
        <v>0</v>
      </c>
      <c r="E9" s="8">
        <f t="shared" si="0"/>
        <v>0</v>
      </c>
      <c r="F9" s="8">
        <f>+F10+F51</f>
        <v>140153.552</v>
      </c>
      <c r="G9" s="8">
        <f t="shared" si="0"/>
        <v>0</v>
      </c>
      <c r="H9" s="8">
        <f t="shared" si="0"/>
        <v>26937.311481000001</v>
      </c>
      <c r="I9" s="8">
        <f t="shared" si="0"/>
        <v>13371.311481000001</v>
      </c>
      <c r="J9" s="8">
        <f t="shared" si="0"/>
        <v>13566</v>
      </c>
      <c r="K9" s="8">
        <f t="shared" si="0"/>
        <v>26937.311481000001</v>
      </c>
      <c r="L9" s="8"/>
    </row>
    <row r="10" spans="1:22" s="66" customFormat="1" ht="31.25" customHeight="1" x14ac:dyDescent="0.25">
      <c r="A10" s="63" t="s">
        <v>6</v>
      </c>
      <c r="B10" s="64" t="s">
        <v>132</v>
      </c>
      <c r="C10" s="110" t="s">
        <v>135</v>
      </c>
      <c r="D10" s="73"/>
      <c r="E10" s="73">
        <f t="shared" ref="E10:G10" si="1">+E11+E40</f>
        <v>0</v>
      </c>
      <c r="F10" s="73">
        <f>+F11+F40</f>
        <v>135597.552</v>
      </c>
      <c r="G10" s="73">
        <f t="shared" si="1"/>
        <v>0</v>
      </c>
      <c r="H10" s="73">
        <f>+H11+H40</f>
        <v>23301.311481000001</v>
      </c>
      <c r="I10" s="73">
        <f>+I11+I40</f>
        <v>13371.311481000001</v>
      </c>
      <c r="J10" s="73">
        <f t="shared" ref="J10:K10" si="2">+J11+J40</f>
        <v>9930</v>
      </c>
      <c r="K10" s="73">
        <f t="shared" si="2"/>
        <v>23301.311481000001</v>
      </c>
      <c r="L10" s="65"/>
    </row>
    <row r="11" spans="1:22" s="66" customFormat="1" ht="55.25" customHeight="1" x14ac:dyDescent="0.25">
      <c r="A11" s="63" t="s">
        <v>10</v>
      </c>
      <c r="B11" s="64" t="s">
        <v>145</v>
      </c>
      <c r="C11" s="73">
        <f t="shared" ref="C11:G11" si="3">+SUM(C12:C39)</f>
        <v>28</v>
      </c>
      <c r="D11" s="73"/>
      <c r="E11" s="73">
        <f t="shared" si="3"/>
        <v>0</v>
      </c>
      <c r="F11" s="73">
        <f>+SUM(F12:F39)</f>
        <v>81327.551999999996</v>
      </c>
      <c r="G11" s="73">
        <f t="shared" si="3"/>
        <v>0</v>
      </c>
      <c r="H11" s="73">
        <f>+SUM(H12:H39)</f>
        <v>13371.311481000001</v>
      </c>
      <c r="I11" s="73">
        <f>+SUM(I12:I39)</f>
        <v>13371.311481000001</v>
      </c>
      <c r="J11" s="73">
        <f t="shared" ref="J11:K11" si="4">+SUM(J12:J39)</f>
        <v>0</v>
      </c>
      <c r="K11" s="73">
        <f t="shared" si="4"/>
        <v>13371.311481000001</v>
      </c>
      <c r="L11" s="65"/>
    </row>
    <row r="12" spans="1:22" s="69" customFormat="1" ht="47.4" customHeight="1" x14ac:dyDescent="0.25">
      <c r="A12" s="67" t="s">
        <v>29</v>
      </c>
      <c r="B12" s="102" t="s">
        <v>121</v>
      </c>
      <c r="C12" s="98">
        <v>1</v>
      </c>
      <c r="D12" s="94" t="s">
        <v>77</v>
      </c>
      <c r="E12" s="85" t="s">
        <v>137</v>
      </c>
      <c r="F12" s="85">
        <v>6258</v>
      </c>
      <c r="G12" s="85"/>
      <c r="H12" s="62">
        <f>+I12+J12</f>
        <v>1235.5899999999999</v>
      </c>
      <c r="I12" s="85">
        <v>1235.5899999999999</v>
      </c>
      <c r="J12" s="85"/>
      <c r="K12" s="89">
        <f>+J12+I12</f>
        <v>1235.5899999999999</v>
      </c>
      <c r="L12" s="68"/>
    </row>
    <row r="13" spans="1:22" s="93" customFormat="1" ht="36" customHeight="1" x14ac:dyDescent="0.25">
      <c r="A13" s="67" t="s">
        <v>30</v>
      </c>
      <c r="B13" s="103" t="s">
        <v>122</v>
      </c>
      <c r="C13" s="100">
        <v>1</v>
      </c>
      <c r="D13" s="97" t="s">
        <v>77</v>
      </c>
      <c r="E13" s="85" t="s">
        <v>137</v>
      </c>
      <c r="F13" s="90">
        <v>9685</v>
      </c>
      <c r="G13" s="90"/>
      <c r="H13" s="91">
        <f t="shared" ref="F13:H56" si="5">+I13+J13</f>
        <v>233.24600000000001</v>
      </c>
      <c r="I13" s="90">
        <v>233.24600000000001</v>
      </c>
      <c r="J13" s="90"/>
      <c r="K13" s="89">
        <f t="shared" ref="K13:K39" si="6">+J13+I13</f>
        <v>233.24600000000001</v>
      </c>
      <c r="L13" s="92"/>
    </row>
    <row r="14" spans="1:22" s="93" customFormat="1" ht="32.4" customHeight="1" x14ac:dyDescent="0.25">
      <c r="A14" s="67" t="s">
        <v>37</v>
      </c>
      <c r="B14" s="103" t="s">
        <v>123</v>
      </c>
      <c r="C14" s="100">
        <v>1</v>
      </c>
      <c r="D14" s="97" t="s">
        <v>75</v>
      </c>
      <c r="E14" s="85" t="s">
        <v>137</v>
      </c>
      <c r="F14" s="90">
        <v>12536</v>
      </c>
      <c r="G14" s="90"/>
      <c r="H14" s="91">
        <f t="shared" si="5"/>
        <v>1218.7660000000001</v>
      </c>
      <c r="I14" s="90">
        <v>1218.7660000000001</v>
      </c>
      <c r="J14" s="90"/>
      <c r="K14" s="89">
        <f t="shared" si="6"/>
        <v>1218.7660000000001</v>
      </c>
      <c r="L14" s="92"/>
    </row>
    <row r="15" spans="1:22" s="93" customFormat="1" ht="32.4" customHeight="1" x14ac:dyDescent="0.25">
      <c r="A15" s="67" t="s">
        <v>41</v>
      </c>
      <c r="B15" s="103" t="s">
        <v>124</v>
      </c>
      <c r="C15" s="100">
        <v>1</v>
      </c>
      <c r="D15" s="97" t="s">
        <v>78</v>
      </c>
      <c r="E15" s="85" t="s">
        <v>137</v>
      </c>
      <c r="F15" s="90">
        <v>2899</v>
      </c>
      <c r="G15" s="90"/>
      <c r="H15" s="91">
        <f t="shared" si="5"/>
        <v>715.93299999999999</v>
      </c>
      <c r="I15" s="90">
        <v>715.93299999999999</v>
      </c>
      <c r="J15" s="90"/>
      <c r="K15" s="89">
        <f t="shared" si="6"/>
        <v>715.93299999999999</v>
      </c>
      <c r="L15" s="92"/>
    </row>
    <row r="16" spans="1:22" s="93" customFormat="1" ht="32.4" customHeight="1" x14ac:dyDescent="0.25">
      <c r="A16" s="67" t="s">
        <v>42</v>
      </c>
      <c r="B16" s="103" t="s">
        <v>125</v>
      </c>
      <c r="C16" s="100">
        <v>1</v>
      </c>
      <c r="D16" s="97" t="s">
        <v>76</v>
      </c>
      <c r="E16" s="85" t="s">
        <v>137</v>
      </c>
      <c r="F16" s="90">
        <v>2194</v>
      </c>
      <c r="G16" s="90"/>
      <c r="H16" s="91">
        <f t="shared" si="5"/>
        <v>1548</v>
      </c>
      <c r="I16" s="90">
        <v>1548</v>
      </c>
      <c r="J16" s="90"/>
      <c r="K16" s="89">
        <f t="shared" si="6"/>
        <v>1548</v>
      </c>
      <c r="L16" s="92"/>
    </row>
    <row r="17" spans="1:12" s="69" customFormat="1" ht="32.4" customHeight="1" x14ac:dyDescent="0.25">
      <c r="A17" s="67" t="s">
        <v>65</v>
      </c>
      <c r="B17" s="102" t="s">
        <v>126</v>
      </c>
      <c r="C17" s="98">
        <v>1</v>
      </c>
      <c r="D17" s="94" t="s">
        <v>77</v>
      </c>
      <c r="E17" s="85" t="s">
        <v>137</v>
      </c>
      <c r="F17" s="85">
        <v>4358</v>
      </c>
      <c r="G17" s="85"/>
      <c r="H17" s="62">
        <f t="shared" si="5"/>
        <v>1209.4939999999999</v>
      </c>
      <c r="I17" s="85">
        <v>1209.4939999999999</v>
      </c>
      <c r="J17" s="85"/>
      <c r="K17" s="89">
        <f t="shared" si="6"/>
        <v>1209.4939999999999</v>
      </c>
      <c r="L17" s="68"/>
    </row>
    <row r="18" spans="1:12" s="69" customFormat="1" ht="32.4" customHeight="1" x14ac:dyDescent="0.25">
      <c r="A18" s="67" t="s">
        <v>99</v>
      </c>
      <c r="B18" s="102" t="s">
        <v>79</v>
      </c>
      <c r="C18" s="98">
        <v>1</v>
      </c>
      <c r="D18" s="94" t="s">
        <v>77</v>
      </c>
      <c r="E18" s="85" t="s">
        <v>137</v>
      </c>
      <c r="F18" s="85">
        <v>5871</v>
      </c>
      <c r="G18" s="85"/>
      <c r="H18" s="62">
        <f t="shared" si="5"/>
        <v>2344.38</v>
      </c>
      <c r="I18" s="85">
        <v>2344.38</v>
      </c>
      <c r="J18" s="85"/>
      <c r="K18" s="89">
        <f t="shared" si="6"/>
        <v>2344.38</v>
      </c>
      <c r="L18" s="68"/>
    </row>
    <row r="19" spans="1:12" s="69" customFormat="1" ht="32.4" customHeight="1" x14ac:dyDescent="0.25">
      <c r="A19" s="67" t="s">
        <v>100</v>
      </c>
      <c r="B19" s="102" t="s">
        <v>80</v>
      </c>
      <c r="C19" s="98">
        <v>1</v>
      </c>
      <c r="D19" s="94" t="s">
        <v>75</v>
      </c>
      <c r="E19" s="85" t="s">
        <v>137</v>
      </c>
      <c r="F19" s="85">
        <v>2891</v>
      </c>
      <c r="G19" s="85"/>
      <c r="H19" s="62">
        <f t="shared" si="5"/>
        <v>801.59100000000001</v>
      </c>
      <c r="I19" s="85">
        <v>801.59100000000001</v>
      </c>
      <c r="J19" s="85"/>
      <c r="K19" s="89">
        <f t="shared" si="6"/>
        <v>801.59100000000001</v>
      </c>
      <c r="L19" s="68"/>
    </row>
    <row r="20" spans="1:12" s="69" customFormat="1" ht="39.65" customHeight="1" x14ac:dyDescent="0.25">
      <c r="A20" s="67" t="s">
        <v>101</v>
      </c>
      <c r="B20" s="102" t="s">
        <v>81</v>
      </c>
      <c r="C20" s="98">
        <v>1</v>
      </c>
      <c r="D20" s="94" t="s">
        <v>76</v>
      </c>
      <c r="E20" s="85" t="s">
        <v>138</v>
      </c>
      <c r="F20" s="85">
        <v>696</v>
      </c>
      <c r="G20" s="85"/>
      <c r="H20" s="62">
        <f t="shared" si="5"/>
        <v>318.98548099999999</v>
      </c>
      <c r="I20" s="85">
        <v>318.98548099999999</v>
      </c>
      <c r="J20" s="85"/>
      <c r="K20" s="89">
        <f t="shared" si="6"/>
        <v>318.98548099999999</v>
      </c>
      <c r="L20" s="68"/>
    </row>
    <row r="21" spans="1:12" s="69" customFormat="1" ht="39.65" customHeight="1" x14ac:dyDescent="0.25">
      <c r="A21" s="67" t="s">
        <v>102</v>
      </c>
      <c r="B21" s="102" t="s">
        <v>82</v>
      </c>
      <c r="C21" s="98">
        <v>1</v>
      </c>
      <c r="D21" s="94" t="s">
        <v>74</v>
      </c>
      <c r="E21" s="85" t="s">
        <v>138</v>
      </c>
      <c r="F21" s="85">
        <v>4850</v>
      </c>
      <c r="G21" s="85"/>
      <c r="H21" s="62">
        <f t="shared" si="5"/>
        <v>68.653999999999996</v>
      </c>
      <c r="I21" s="85">
        <v>68.653999999999996</v>
      </c>
      <c r="J21" s="85"/>
      <c r="K21" s="89">
        <f t="shared" si="6"/>
        <v>68.653999999999996</v>
      </c>
      <c r="L21" s="68"/>
    </row>
    <row r="22" spans="1:12" s="69" customFormat="1" ht="39.65" customHeight="1" x14ac:dyDescent="0.25">
      <c r="A22" s="67" t="s">
        <v>103</v>
      </c>
      <c r="B22" s="102" t="s">
        <v>83</v>
      </c>
      <c r="C22" s="98">
        <v>1</v>
      </c>
      <c r="D22" s="94" t="s">
        <v>74</v>
      </c>
      <c r="E22" s="85" t="s">
        <v>138</v>
      </c>
      <c r="F22" s="85">
        <v>2364</v>
      </c>
      <c r="G22" s="85"/>
      <c r="H22" s="62">
        <f t="shared" si="5"/>
        <v>54.664999999999999</v>
      </c>
      <c r="I22" s="85">
        <v>54.664999999999999</v>
      </c>
      <c r="J22" s="85"/>
      <c r="K22" s="89">
        <f t="shared" si="6"/>
        <v>54.664999999999999</v>
      </c>
      <c r="L22" s="68"/>
    </row>
    <row r="23" spans="1:12" s="69" customFormat="1" ht="40.75" customHeight="1" x14ac:dyDescent="0.25">
      <c r="A23" s="67" t="s">
        <v>104</v>
      </c>
      <c r="B23" s="102" t="s">
        <v>84</v>
      </c>
      <c r="C23" s="98">
        <v>1</v>
      </c>
      <c r="D23" s="94" t="s">
        <v>76</v>
      </c>
      <c r="E23" s="85" t="s">
        <v>138</v>
      </c>
      <c r="F23" s="85">
        <v>303</v>
      </c>
      <c r="G23" s="85"/>
      <c r="H23" s="62">
        <f t="shared" si="5"/>
        <v>251.47800000000001</v>
      </c>
      <c r="I23" s="85">
        <v>251.47800000000001</v>
      </c>
      <c r="J23" s="85"/>
      <c r="K23" s="89">
        <f t="shared" si="6"/>
        <v>251.47800000000001</v>
      </c>
      <c r="L23" s="68"/>
    </row>
    <row r="24" spans="1:12" s="69" customFormat="1" ht="30" customHeight="1" x14ac:dyDescent="0.25">
      <c r="A24" s="67" t="s">
        <v>105</v>
      </c>
      <c r="B24" s="102" t="s">
        <v>85</v>
      </c>
      <c r="C24" s="98">
        <v>1</v>
      </c>
      <c r="D24" s="98">
        <v>2023</v>
      </c>
      <c r="E24" s="85" t="s">
        <v>138</v>
      </c>
      <c r="F24" s="85">
        <v>1060.5519999999999</v>
      </c>
      <c r="G24" s="85"/>
      <c r="H24" s="62">
        <f t="shared" si="5"/>
        <v>58.302</v>
      </c>
      <c r="I24" s="85">
        <v>58.302</v>
      </c>
      <c r="J24" s="85"/>
      <c r="K24" s="89">
        <f t="shared" si="6"/>
        <v>58.302</v>
      </c>
      <c r="L24" s="68"/>
    </row>
    <row r="25" spans="1:12" s="69" customFormat="1" ht="30" customHeight="1" x14ac:dyDescent="0.25">
      <c r="A25" s="67" t="s">
        <v>106</v>
      </c>
      <c r="B25" s="102" t="s">
        <v>86</v>
      </c>
      <c r="C25" s="98">
        <v>1</v>
      </c>
      <c r="D25" s="98">
        <v>2022</v>
      </c>
      <c r="E25" s="85" t="s">
        <v>138</v>
      </c>
      <c r="F25" s="85">
        <v>200</v>
      </c>
      <c r="G25" s="85"/>
      <c r="H25" s="62">
        <f t="shared" si="5"/>
        <v>42.466999999999999</v>
      </c>
      <c r="I25" s="85">
        <v>42.466999999999999</v>
      </c>
      <c r="J25" s="85"/>
      <c r="K25" s="89">
        <f t="shared" si="6"/>
        <v>42.466999999999999</v>
      </c>
      <c r="L25" s="68"/>
    </row>
    <row r="26" spans="1:12" s="69" customFormat="1" ht="39" customHeight="1" x14ac:dyDescent="0.25">
      <c r="A26" s="67" t="s">
        <v>107</v>
      </c>
      <c r="B26" s="102" t="s">
        <v>87</v>
      </c>
      <c r="C26" s="98">
        <v>1</v>
      </c>
      <c r="D26" s="94" t="s">
        <v>75</v>
      </c>
      <c r="E26" s="85" t="s">
        <v>138</v>
      </c>
      <c r="F26" s="85">
        <v>813</v>
      </c>
      <c r="G26" s="85"/>
      <c r="H26" s="62">
        <f t="shared" si="5"/>
        <v>14.407999999999999</v>
      </c>
      <c r="I26" s="85">
        <v>14.407999999999999</v>
      </c>
      <c r="J26" s="85"/>
      <c r="K26" s="89">
        <f t="shared" si="6"/>
        <v>14.407999999999999</v>
      </c>
      <c r="L26" s="68"/>
    </row>
    <row r="27" spans="1:12" s="69" customFormat="1" ht="58.25" customHeight="1" x14ac:dyDescent="0.25">
      <c r="A27" s="67" t="s">
        <v>108</v>
      </c>
      <c r="B27" s="102" t="s">
        <v>88</v>
      </c>
      <c r="C27" s="98">
        <v>1</v>
      </c>
      <c r="D27" s="98">
        <v>2022</v>
      </c>
      <c r="E27" s="85" t="s">
        <v>138</v>
      </c>
      <c r="F27" s="85">
        <v>350</v>
      </c>
      <c r="G27" s="85"/>
      <c r="H27" s="62">
        <f t="shared" si="5"/>
        <v>15.997</v>
      </c>
      <c r="I27" s="85">
        <v>15.997</v>
      </c>
      <c r="J27" s="85"/>
      <c r="K27" s="89">
        <f t="shared" si="6"/>
        <v>15.997</v>
      </c>
      <c r="L27" s="68"/>
    </row>
    <row r="28" spans="1:12" s="69" customFormat="1" ht="41.4" customHeight="1" x14ac:dyDescent="0.25">
      <c r="A28" s="67" t="s">
        <v>109</v>
      </c>
      <c r="B28" s="102" t="s">
        <v>89</v>
      </c>
      <c r="C28" s="98">
        <v>1</v>
      </c>
      <c r="D28" s="94" t="s">
        <v>127</v>
      </c>
      <c r="E28" s="85" t="s">
        <v>138</v>
      </c>
      <c r="F28" s="85">
        <v>6153</v>
      </c>
      <c r="G28" s="85"/>
      <c r="H28" s="62">
        <f t="shared" si="5"/>
        <v>14.882999999999999</v>
      </c>
      <c r="I28" s="85">
        <v>14.882999999999999</v>
      </c>
      <c r="J28" s="85"/>
      <c r="K28" s="89">
        <f t="shared" si="6"/>
        <v>14.882999999999999</v>
      </c>
      <c r="L28" s="68"/>
    </row>
    <row r="29" spans="1:12" s="69" customFormat="1" ht="33" customHeight="1" x14ac:dyDescent="0.25">
      <c r="A29" s="67" t="s">
        <v>110</v>
      </c>
      <c r="B29" s="102" t="s">
        <v>90</v>
      </c>
      <c r="C29" s="98">
        <v>1</v>
      </c>
      <c r="D29" s="94" t="s">
        <v>76</v>
      </c>
      <c r="E29" s="85" t="s">
        <v>138</v>
      </c>
      <c r="F29" s="85">
        <v>138</v>
      </c>
      <c r="G29" s="85"/>
      <c r="H29" s="62">
        <f t="shared" si="5"/>
        <v>99</v>
      </c>
      <c r="I29" s="85">
        <v>99</v>
      </c>
      <c r="J29" s="85"/>
      <c r="K29" s="89">
        <f t="shared" si="6"/>
        <v>99</v>
      </c>
      <c r="L29" s="68"/>
    </row>
    <row r="30" spans="1:12" s="69" customFormat="1" ht="33" customHeight="1" x14ac:dyDescent="0.25">
      <c r="A30" s="67" t="s">
        <v>111</v>
      </c>
      <c r="B30" s="102" t="s">
        <v>91</v>
      </c>
      <c r="C30" s="98">
        <v>1</v>
      </c>
      <c r="D30" s="94" t="s">
        <v>77</v>
      </c>
      <c r="E30" s="85" t="s">
        <v>138</v>
      </c>
      <c r="F30" s="85">
        <v>1871</v>
      </c>
      <c r="G30" s="85"/>
      <c r="H30" s="62">
        <f t="shared" si="5"/>
        <v>82</v>
      </c>
      <c r="I30" s="85">
        <v>82</v>
      </c>
      <c r="J30" s="85"/>
      <c r="K30" s="89">
        <f t="shared" si="6"/>
        <v>82</v>
      </c>
      <c r="L30" s="68"/>
    </row>
    <row r="31" spans="1:12" s="69" customFormat="1" ht="33" customHeight="1" x14ac:dyDescent="0.25">
      <c r="A31" s="67" t="s">
        <v>112</v>
      </c>
      <c r="B31" s="102" t="s">
        <v>92</v>
      </c>
      <c r="C31" s="98">
        <v>1</v>
      </c>
      <c r="D31" s="94" t="s">
        <v>75</v>
      </c>
      <c r="E31" s="85" t="s">
        <v>138</v>
      </c>
      <c r="F31" s="85">
        <v>750</v>
      </c>
      <c r="G31" s="85"/>
      <c r="H31" s="62">
        <f t="shared" si="5"/>
        <v>38.201999999999998</v>
      </c>
      <c r="I31" s="85">
        <v>38.201999999999998</v>
      </c>
      <c r="J31" s="85"/>
      <c r="K31" s="89">
        <f t="shared" si="6"/>
        <v>38.201999999999998</v>
      </c>
      <c r="L31" s="68"/>
    </row>
    <row r="32" spans="1:12" s="69" customFormat="1" ht="33" customHeight="1" x14ac:dyDescent="0.25">
      <c r="A32" s="67" t="s">
        <v>113</v>
      </c>
      <c r="B32" s="102" t="s">
        <v>93</v>
      </c>
      <c r="C32" s="98">
        <v>1</v>
      </c>
      <c r="D32" s="94" t="s">
        <v>76</v>
      </c>
      <c r="E32" s="85" t="s">
        <v>138</v>
      </c>
      <c r="F32" s="85">
        <v>700</v>
      </c>
      <c r="G32" s="85"/>
      <c r="H32" s="62">
        <f t="shared" si="5"/>
        <v>627.87900000000002</v>
      </c>
      <c r="I32" s="85">
        <v>627.87900000000002</v>
      </c>
      <c r="J32" s="85"/>
      <c r="K32" s="89">
        <f t="shared" si="6"/>
        <v>627.87900000000002</v>
      </c>
      <c r="L32" s="68"/>
    </row>
    <row r="33" spans="1:12" s="69" customFormat="1" ht="33" customHeight="1" x14ac:dyDescent="0.25">
      <c r="A33" s="67" t="s">
        <v>114</v>
      </c>
      <c r="B33" s="102" t="s">
        <v>94</v>
      </c>
      <c r="C33" s="98">
        <v>1</v>
      </c>
      <c r="D33" s="94" t="s">
        <v>74</v>
      </c>
      <c r="E33" s="85" t="s">
        <v>138</v>
      </c>
      <c r="F33" s="85">
        <v>2032</v>
      </c>
      <c r="G33" s="85"/>
      <c r="H33" s="62">
        <f t="shared" si="5"/>
        <v>118.429</v>
      </c>
      <c r="I33" s="86">
        <v>118.429</v>
      </c>
      <c r="J33" s="85"/>
      <c r="K33" s="89">
        <f t="shared" si="6"/>
        <v>118.429</v>
      </c>
      <c r="L33" s="68"/>
    </row>
    <row r="34" spans="1:12" s="69" customFormat="1" ht="33" customHeight="1" x14ac:dyDescent="0.25">
      <c r="A34" s="67" t="s">
        <v>115</v>
      </c>
      <c r="B34" s="102" t="s">
        <v>134</v>
      </c>
      <c r="C34" s="98">
        <v>1</v>
      </c>
      <c r="D34" s="94" t="s">
        <v>76</v>
      </c>
      <c r="E34" s="85" t="s">
        <v>138</v>
      </c>
      <c r="F34" s="85">
        <v>300</v>
      </c>
      <c r="G34" s="85"/>
      <c r="H34" s="62">
        <f t="shared" si="5"/>
        <v>280.36900000000003</v>
      </c>
      <c r="I34" s="86">
        <v>280.36900000000003</v>
      </c>
      <c r="J34" s="85"/>
      <c r="K34" s="89">
        <f t="shared" si="6"/>
        <v>280.36900000000003</v>
      </c>
      <c r="L34" s="68"/>
    </row>
    <row r="35" spans="1:12" s="69" customFormat="1" ht="33" customHeight="1" x14ac:dyDescent="0.25">
      <c r="A35" s="67" t="s">
        <v>116</v>
      </c>
      <c r="B35" s="102" t="s">
        <v>95</v>
      </c>
      <c r="C35" s="98">
        <v>1</v>
      </c>
      <c r="D35" s="94" t="s">
        <v>74</v>
      </c>
      <c r="E35" s="85" t="s">
        <v>138</v>
      </c>
      <c r="F35" s="85">
        <v>1030</v>
      </c>
      <c r="G35" s="85"/>
      <c r="H35" s="62">
        <f t="shared" si="5"/>
        <v>92.543999999999997</v>
      </c>
      <c r="I35" s="86">
        <v>92.543999999999997</v>
      </c>
      <c r="J35" s="85"/>
      <c r="K35" s="89">
        <f t="shared" si="6"/>
        <v>92.543999999999997</v>
      </c>
      <c r="L35" s="68"/>
    </row>
    <row r="36" spans="1:12" s="69" customFormat="1" ht="33" customHeight="1" x14ac:dyDescent="0.25">
      <c r="A36" s="67" t="s">
        <v>117</v>
      </c>
      <c r="B36" s="102" t="s">
        <v>96</v>
      </c>
      <c r="C36" s="98">
        <v>1</v>
      </c>
      <c r="D36" s="94" t="s">
        <v>128</v>
      </c>
      <c r="E36" s="85" t="s">
        <v>138</v>
      </c>
      <c r="F36" s="85">
        <v>1400</v>
      </c>
      <c r="G36" s="85"/>
      <c r="H36" s="62">
        <f t="shared" si="5"/>
        <v>1450</v>
      </c>
      <c r="I36" s="86">
        <v>1450</v>
      </c>
      <c r="J36" s="85"/>
      <c r="K36" s="89">
        <f t="shared" si="6"/>
        <v>1450</v>
      </c>
      <c r="L36" s="68"/>
    </row>
    <row r="37" spans="1:12" s="69" customFormat="1" ht="33" customHeight="1" x14ac:dyDescent="0.25">
      <c r="A37" s="67" t="s">
        <v>118</v>
      </c>
      <c r="B37" s="102" t="s">
        <v>97</v>
      </c>
      <c r="C37" s="98">
        <v>1</v>
      </c>
      <c r="D37" s="94" t="s">
        <v>75</v>
      </c>
      <c r="E37" s="85" t="s">
        <v>138</v>
      </c>
      <c r="F37" s="85">
        <v>390</v>
      </c>
      <c r="G37" s="85"/>
      <c r="H37" s="62">
        <f t="shared" si="5"/>
        <v>242.05500000000001</v>
      </c>
      <c r="I37" s="86">
        <v>242.05500000000001</v>
      </c>
      <c r="J37" s="85"/>
      <c r="K37" s="89">
        <f t="shared" si="6"/>
        <v>242.05500000000001</v>
      </c>
      <c r="L37" s="68"/>
    </row>
    <row r="38" spans="1:12" s="69" customFormat="1" ht="33" customHeight="1" x14ac:dyDescent="0.25">
      <c r="A38" s="67" t="s">
        <v>119</v>
      </c>
      <c r="B38" s="102" t="s">
        <v>98</v>
      </c>
      <c r="C38" s="98">
        <v>1</v>
      </c>
      <c r="D38" s="94" t="s">
        <v>74</v>
      </c>
      <c r="E38" s="85" t="s">
        <v>138</v>
      </c>
      <c r="F38" s="85">
        <v>4618</v>
      </c>
      <c r="G38" s="85"/>
      <c r="H38" s="62">
        <f t="shared" si="5"/>
        <v>95.037000000000006</v>
      </c>
      <c r="I38" s="86">
        <v>95.037000000000006</v>
      </c>
      <c r="J38" s="85"/>
      <c r="K38" s="89">
        <f t="shared" si="6"/>
        <v>95.037000000000006</v>
      </c>
      <c r="L38" s="68"/>
    </row>
    <row r="39" spans="1:12" s="69" customFormat="1" ht="33" customHeight="1" x14ac:dyDescent="0.25">
      <c r="A39" s="67" t="s">
        <v>120</v>
      </c>
      <c r="B39" s="102" t="s">
        <v>133</v>
      </c>
      <c r="C39" s="98">
        <v>1</v>
      </c>
      <c r="D39" s="94" t="s">
        <v>77</v>
      </c>
      <c r="E39" s="85" t="s">
        <v>138</v>
      </c>
      <c r="F39" s="85">
        <v>4617</v>
      </c>
      <c r="G39" s="85"/>
      <c r="H39" s="62">
        <f>+I39+J39</f>
        <v>98.956999999999994</v>
      </c>
      <c r="I39" s="86">
        <v>98.956999999999994</v>
      </c>
      <c r="J39" s="85"/>
      <c r="K39" s="89">
        <f t="shared" si="6"/>
        <v>98.956999999999994</v>
      </c>
      <c r="L39" s="68"/>
    </row>
    <row r="40" spans="1:12" s="88" customFormat="1" ht="37.25" customHeight="1" x14ac:dyDescent="0.25">
      <c r="A40" s="109" t="s">
        <v>49</v>
      </c>
      <c r="B40" s="64" t="s">
        <v>144</v>
      </c>
      <c r="C40" s="73">
        <f t="shared" ref="C40:G40" si="7">+SUM(C41:C50)</f>
        <v>10</v>
      </c>
      <c r="D40" s="73"/>
      <c r="E40" s="73">
        <f t="shared" si="7"/>
        <v>0</v>
      </c>
      <c r="F40" s="73">
        <f>+SUM(F41:F50)</f>
        <v>54270</v>
      </c>
      <c r="G40" s="73">
        <f t="shared" si="7"/>
        <v>0</v>
      </c>
      <c r="H40" s="73">
        <f>+SUM(H41:H50)</f>
        <v>9930</v>
      </c>
      <c r="I40" s="73">
        <f t="shared" ref="I40:K40" si="8">+SUM(I41:I50)</f>
        <v>0</v>
      </c>
      <c r="J40" s="73">
        <f t="shared" si="8"/>
        <v>9930</v>
      </c>
      <c r="K40" s="73">
        <f t="shared" si="8"/>
        <v>9930</v>
      </c>
      <c r="L40" s="87"/>
    </row>
    <row r="41" spans="1:12" s="93" customFormat="1" ht="34.75" customHeight="1" x14ac:dyDescent="0.25">
      <c r="A41" s="111" t="s">
        <v>29</v>
      </c>
      <c r="B41" s="112" t="s">
        <v>129</v>
      </c>
      <c r="C41" s="100">
        <v>1</v>
      </c>
      <c r="D41" s="97">
        <v>2021</v>
      </c>
      <c r="E41" s="90" t="s">
        <v>139</v>
      </c>
      <c r="F41" s="90">
        <v>2993</v>
      </c>
      <c r="G41" s="90"/>
      <c r="H41" s="113">
        <f>+I41+J41</f>
        <v>650</v>
      </c>
      <c r="I41" s="114"/>
      <c r="J41" s="115">
        <v>650</v>
      </c>
      <c r="K41" s="116">
        <f>+J41+I41</f>
        <v>650</v>
      </c>
      <c r="L41" s="92"/>
    </row>
    <row r="42" spans="1:12" s="93" customFormat="1" ht="28.75" customHeight="1" x14ac:dyDescent="0.25">
      <c r="A42" s="111" t="s">
        <v>30</v>
      </c>
      <c r="B42" s="112" t="s">
        <v>59</v>
      </c>
      <c r="C42" s="100">
        <v>1</v>
      </c>
      <c r="D42" s="117" t="s">
        <v>74</v>
      </c>
      <c r="E42" s="90" t="s">
        <v>139</v>
      </c>
      <c r="F42" s="118">
        <v>9947</v>
      </c>
      <c r="G42" s="119"/>
      <c r="H42" s="113">
        <f t="shared" ref="H42:H50" si="9">+I42+J42</f>
        <v>265</v>
      </c>
      <c r="I42" s="115"/>
      <c r="J42" s="115">
        <v>265</v>
      </c>
      <c r="K42" s="116">
        <f t="shared" ref="K42:K50" si="10">+J42+I42</f>
        <v>265</v>
      </c>
      <c r="L42" s="92"/>
    </row>
    <row r="43" spans="1:12" s="93" customFormat="1" ht="28.75" customHeight="1" x14ac:dyDescent="0.25">
      <c r="A43" s="111" t="s">
        <v>37</v>
      </c>
      <c r="B43" s="112" t="s">
        <v>130</v>
      </c>
      <c r="C43" s="100">
        <v>1</v>
      </c>
      <c r="D43" s="97">
        <v>2021</v>
      </c>
      <c r="E43" s="90" t="s">
        <v>139</v>
      </c>
      <c r="F43" s="90">
        <v>5000</v>
      </c>
      <c r="G43" s="90"/>
      <c r="H43" s="113">
        <f t="shared" si="9"/>
        <v>966</v>
      </c>
      <c r="I43" s="114"/>
      <c r="J43" s="115">
        <v>966</v>
      </c>
      <c r="K43" s="116">
        <f t="shared" si="10"/>
        <v>966</v>
      </c>
      <c r="L43" s="92"/>
    </row>
    <row r="44" spans="1:12" s="93" customFormat="1" ht="28.75" customHeight="1" x14ac:dyDescent="0.25">
      <c r="A44" s="111" t="s">
        <v>41</v>
      </c>
      <c r="B44" s="112" t="s">
        <v>60</v>
      </c>
      <c r="C44" s="100">
        <v>1</v>
      </c>
      <c r="D44" s="117" t="s">
        <v>77</v>
      </c>
      <c r="E44" s="90" t="s">
        <v>139</v>
      </c>
      <c r="F44" s="118">
        <v>8713</v>
      </c>
      <c r="G44" s="119"/>
      <c r="H44" s="113">
        <f t="shared" si="9"/>
        <v>1405</v>
      </c>
      <c r="I44" s="115"/>
      <c r="J44" s="115">
        <v>1405</v>
      </c>
      <c r="K44" s="116">
        <f>+J44+I44</f>
        <v>1405</v>
      </c>
      <c r="L44" s="92"/>
    </row>
    <row r="45" spans="1:12" s="93" customFormat="1" ht="28.75" customHeight="1" x14ac:dyDescent="0.25">
      <c r="A45" s="111" t="s">
        <v>42</v>
      </c>
      <c r="B45" s="112" t="s">
        <v>61</v>
      </c>
      <c r="C45" s="100">
        <v>1</v>
      </c>
      <c r="D45" s="117" t="s">
        <v>77</v>
      </c>
      <c r="E45" s="90" t="s">
        <v>139</v>
      </c>
      <c r="F45" s="118">
        <v>13529</v>
      </c>
      <c r="G45" s="119"/>
      <c r="H45" s="113">
        <f t="shared" si="9"/>
        <v>2911</v>
      </c>
      <c r="I45" s="115"/>
      <c r="J45" s="115">
        <v>2911</v>
      </c>
      <c r="K45" s="116">
        <f t="shared" si="10"/>
        <v>2911</v>
      </c>
      <c r="L45" s="92"/>
    </row>
    <row r="46" spans="1:12" s="93" customFormat="1" ht="28.75" customHeight="1" x14ac:dyDescent="0.25">
      <c r="A46" s="111" t="s">
        <v>65</v>
      </c>
      <c r="B46" s="112" t="s">
        <v>62</v>
      </c>
      <c r="C46" s="100">
        <v>1</v>
      </c>
      <c r="D46" s="117" t="s">
        <v>75</v>
      </c>
      <c r="E46" s="90" t="s">
        <v>139</v>
      </c>
      <c r="F46" s="118">
        <v>5281</v>
      </c>
      <c r="G46" s="119"/>
      <c r="H46" s="113">
        <f t="shared" si="9"/>
        <v>1424</v>
      </c>
      <c r="I46" s="115"/>
      <c r="J46" s="115">
        <v>1424</v>
      </c>
      <c r="K46" s="116">
        <f t="shared" si="10"/>
        <v>1424</v>
      </c>
      <c r="L46" s="92"/>
    </row>
    <row r="47" spans="1:12" s="93" customFormat="1" ht="28.75" customHeight="1" x14ac:dyDescent="0.25">
      <c r="A47" s="111" t="s">
        <v>99</v>
      </c>
      <c r="B47" s="112" t="s">
        <v>63</v>
      </c>
      <c r="C47" s="100">
        <v>1</v>
      </c>
      <c r="D47" s="117" t="s">
        <v>75</v>
      </c>
      <c r="E47" s="90" t="s">
        <v>139</v>
      </c>
      <c r="F47" s="118">
        <v>3462</v>
      </c>
      <c r="G47" s="119"/>
      <c r="H47" s="113">
        <f t="shared" si="9"/>
        <v>382</v>
      </c>
      <c r="I47" s="115"/>
      <c r="J47" s="115">
        <v>382</v>
      </c>
      <c r="K47" s="116">
        <f t="shared" si="10"/>
        <v>382</v>
      </c>
      <c r="L47" s="92"/>
    </row>
    <row r="48" spans="1:12" s="93" customFormat="1" ht="28.75" customHeight="1" x14ac:dyDescent="0.25">
      <c r="A48" s="111" t="s">
        <v>100</v>
      </c>
      <c r="B48" s="112" t="s">
        <v>131</v>
      </c>
      <c r="C48" s="100">
        <v>1</v>
      </c>
      <c r="D48" s="97">
        <v>2023</v>
      </c>
      <c r="E48" s="90" t="s">
        <v>139</v>
      </c>
      <c r="F48" s="90">
        <v>1590</v>
      </c>
      <c r="G48" s="90"/>
      <c r="H48" s="113">
        <f t="shared" si="9"/>
        <v>646</v>
      </c>
      <c r="I48" s="114"/>
      <c r="J48" s="115">
        <v>646</v>
      </c>
      <c r="K48" s="116">
        <f t="shared" si="10"/>
        <v>646</v>
      </c>
      <c r="L48" s="92"/>
    </row>
    <row r="49" spans="1:247" s="93" customFormat="1" ht="28.75" customHeight="1" x14ac:dyDescent="0.25">
      <c r="A49" s="111" t="s">
        <v>101</v>
      </c>
      <c r="B49" s="112" t="s">
        <v>64</v>
      </c>
      <c r="C49" s="100">
        <v>1</v>
      </c>
      <c r="D49" s="117" t="s">
        <v>75</v>
      </c>
      <c r="E49" s="90" t="s">
        <v>139</v>
      </c>
      <c r="F49" s="118">
        <v>2855</v>
      </c>
      <c r="G49" s="119"/>
      <c r="H49" s="113">
        <f t="shared" si="9"/>
        <v>565</v>
      </c>
      <c r="I49" s="115"/>
      <c r="J49" s="115">
        <v>565</v>
      </c>
      <c r="K49" s="116">
        <f t="shared" si="10"/>
        <v>565</v>
      </c>
      <c r="L49" s="92"/>
    </row>
    <row r="50" spans="1:247" s="93" customFormat="1" ht="28.75" customHeight="1" x14ac:dyDescent="0.25">
      <c r="A50" s="111" t="s">
        <v>102</v>
      </c>
      <c r="B50" s="120" t="s">
        <v>136</v>
      </c>
      <c r="C50" s="100">
        <v>1</v>
      </c>
      <c r="D50" s="117">
        <v>2024</v>
      </c>
      <c r="E50" s="90" t="s">
        <v>139</v>
      </c>
      <c r="F50" s="118">
        <v>900</v>
      </c>
      <c r="G50" s="119"/>
      <c r="H50" s="113">
        <f t="shared" si="9"/>
        <v>716</v>
      </c>
      <c r="I50" s="115"/>
      <c r="J50" s="115">
        <v>716</v>
      </c>
      <c r="K50" s="116">
        <f t="shared" si="10"/>
        <v>716</v>
      </c>
      <c r="L50" s="92"/>
    </row>
    <row r="51" spans="1:247" s="88" customFormat="1" ht="35.4" customHeight="1" x14ac:dyDescent="0.25">
      <c r="A51" s="63" t="s">
        <v>51</v>
      </c>
      <c r="B51" s="104" t="s">
        <v>146</v>
      </c>
      <c r="C51" s="8">
        <f>+C52+C54</f>
        <v>4</v>
      </c>
      <c r="D51" s="8">
        <f t="shared" ref="D51" si="11">+D52+D54</f>
        <v>0</v>
      </c>
      <c r="E51" s="8">
        <f t="shared" ref="E51" si="12">+E52+E54</f>
        <v>0</v>
      </c>
      <c r="F51" s="8">
        <f t="shared" ref="F51:J51" si="13">+F52+F54</f>
        <v>4556</v>
      </c>
      <c r="G51" s="8">
        <f t="shared" si="13"/>
        <v>0</v>
      </c>
      <c r="H51" s="8">
        <f t="shared" si="13"/>
        <v>3636</v>
      </c>
      <c r="I51" s="8">
        <f t="shared" si="13"/>
        <v>0</v>
      </c>
      <c r="J51" s="8">
        <f t="shared" si="13"/>
        <v>3636</v>
      </c>
      <c r="K51" s="8">
        <f>+K52+K54</f>
        <v>3636</v>
      </c>
      <c r="L51" s="87"/>
    </row>
    <row r="52" spans="1:247" s="66" customFormat="1" ht="35.4" customHeight="1" x14ac:dyDescent="0.25">
      <c r="A52" s="63" t="s">
        <v>10</v>
      </c>
      <c r="B52" s="105" t="s">
        <v>151</v>
      </c>
      <c r="C52" s="96">
        <f>+SUM(C53:C53)</f>
        <v>1</v>
      </c>
      <c r="D52" s="96">
        <f>+SUM(D53:D53)</f>
        <v>0</v>
      </c>
      <c r="E52" s="73">
        <f>+SUM(E53:E53)</f>
        <v>0</v>
      </c>
      <c r="F52" s="8">
        <f>+F53</f>
        <v>1870</v>
      </c>
      <c r="G52" s="8">
        <f t="shared" ref="G52:J52" si="14">+G53</f>
        <v>0</v>
      </c>
      <c r="H52" s="8">
        <f t="shared" si="14"/>
        <v>950</v>
      </c>
      <c r="I52" s="8">
        <f t="shared" si="14"/>
        <v>0</v>
      </c>
      <c r="J52" s="8">
        <f t="shared" si="14"/>
        <v>950</v>
      </c>
      <c r="K52" s="8">
        <f>+K53</f>
        <v>950</v>
      </c>
      <c r="L52" s="73"/>
    </row>
    <row r="53" spans="1:247" s="72" customFormat="1" ht="45.65" customHeight="1" x14ac:dyDescent="0.25">
      <c r="A53" s="70" t="s">
        <v>29</v>
      </c>
      <c r="B53" s="106" t="s">
        <v>36</v>
      </c>
      <c r="C53" s="71">
        <v>1</v>
      </c>
      <c r="D53" s="71" t="s">
        <v>32</v>
      </c>
      <c r="E53" s="75" t="s">
        <v>46</v>
      </c>
      <c r="F53" s="75">
        <v>1870</v>
      </c>
      <c r="G53" s="75"/>
      <c r="H53" s="62">
        <f t="shared" si="5"/>
        <v>950</v>
      </c>
      <c r="I53" s="75"/>
      <c r="J53" s="75">
        <v>950</v>
      </c>
      <c r="K53" s="89">
        <f>+J53+I53</f>
        <v>950</v>
      </c>
      <c r="L53" s="75"/>
    </row>
    <row r="54" spans="1:247" s="66" customFormat="1" ht="61.75" customHeight="1" x14ac:dyDescent="0.25">
      <c r="A54" s="63" t="s">
        <v>49</v>
      </c>
      <c r="B54" s="107" t="s">
        <v>147</v>
      </c>
      <c r="C54" s="96">
        <f t="shared" ref="C54:J54" si="15">+SUM(C55:C57)</f>
        <v>3</v>
      </c>
      <c r="D54" s="96">
        <f t="shared" si="15"/>
        <v>0</v>
      </c>
      <c r="E54" s="73">
        <f t="shared" si="15"/>
        <v>0</v>
      </c>
      <c r="F54" s="8">
        <f t="shared" si="15"/>
        <v>2686</v>
      </c>
      <c r="G54" s="8">
        <f t="shared" si="15"/>
        <v>0</v>
      </c>
      <c r="H54" s="8">
        <f t="shared" si="15"/>
        <v>2686</v>
      </c>
      <c r="I54" s="8">
        <f t="shared" si="15"/>
        <v>0</v>
      </c>
      <c r="J54" s="8">
        <f t="shared" si="15"/>
        <v>2686</v>
      </c>
      <c r="K54" s="8">
        <f>+SUM(K55:K57)</f>
        <v>2686</v>
      </c>
      <c r="L54" s="73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</row>
    <row r="55" spans="1:247" s="72" customFormat="1" ht="57" customHeight="1" x14ac:dyDescent="0.25">
      <c r="A55" s="70" t="s">
        <v>29</v>
      </c>
      <c r="B55" s="106" t="s">
        <v>140</v>
      </c>
      <c r="C55" s="25">
        <v>1</v>
      </c>
      <c r="D55" s="25" t="s">
        <v>32</v>
      </c>
      <c r="E55" s="75" t="s">
        <v>46</v>
      </c>
      <c r="F55" s="62">
        <f>+G55+H55</f>
        <v>380</v>
      </c>
      <c r="G55" s="75"/>
      <c r="H55" s="62">
        <f>+I55+J55</f>
        <v>380</v>
      </c>
      <c r="I55" s="75"/>
      <c r="J55" s="75">
        <v>380</v>
      </c>
      <c r="K55" s="89">
        <f t="shared" ref="K55:K57" si="16">+J55+I55</f>
        <v>380</v>
      </c>
      <c r="L55" s="75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</row>
    <row r="56" spans="1:247" s="72" customFormat="1" ht="66.5" customHeight="1" x14ac:dyDescent="0.25">
      <c r="A56" s="70" t="s">
        <v>30</v>
      </c>
      <c r="B56" s="106" t="s">
        <v>66</v>
      </c>
      <c r="C56" s="25">
        <v>1</v>
      </c>
      <c r="D56" s="25" t="s">
        <v>32</v>
      </c>
      <c r="E56" s="75" t="s">
        <v>46</v>
      </c>
      <c r="F56" s="62">
        <f t="shared" si="5"/>
        <v>200</v>
      </c>
      <c r="G56" s="75"/>
      <c r="H56" s="62">
        <f t="shared" si="5"/>
        <v>200</v>
      </c>
      <c r="I56" s="75"/>
      <c r="J56" s="75">
        <v>200</v>
      </c>
      <c r="K56" s="89">
        <f t="shared" si="16"/>
        <v>200</v>
      </c>
      <c r="L56" s="75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</row>
    <row r="57" spans="1:247" s="72" customFormat="1" ht="35.4" customHeight="1" x14ac:dyDescent="0.25">
      <c r="A57" s="70" t="s">
        <v>37</v>
      </c>
      <c r="B57" s="106" t="s">
        <v>67</v>
      </c>
      <c r="C57" s="25">
        <v>1</v>
      </c>
      <c r="D57" s="25" t="s">
        <v>32</v>
      </c>
      <c r="E57" s="75" t="s">
        <v>46</v>
      </c>
      <c r="F57" s="75">
        <v>2106</v>
      </c>
      <c r="G57" s="75"/>
      <c r="H57" s="62">
        <f>+I57+J57</f>
        <v>2106</v>
      </c>
      <c r="I57" s="75"/>
      <c r="J57" s="75">
        <v>2106</v>
      </c>
      <c r="K57" s="89">
        <f t="shared" si="16"/>
        <v>2106</v>
      </c>
      <c r="L57" s="75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</row>
  </sheetData>
  <autoFilter ref="A10:IM57" xr:uid="{CD89A38C-36F3-48F8-8CA7-46CF14708C9B}"/>
  <mergeCells count="16">
    <mergeCell ref="F5:F8"/>
    <mergeCell ref="A2:L2"/>
    <mergeCell ref="A3:L3"/>
    <mergeCell ref="A4:F4"/>
    <mergeCell ref="A5:A8"/>
    <mergeCell ref="B5:B8"/>
    <mergeCell ref="C5:C8"/>
    <mergeCell ref="D5:D8"/>
    <mergeCell ref="E5:E8"/>
    <mergeCell ref="K5:K8"/>
    <mergeCell ref="L5:L8"/>
    <mergeCell ref="G5:G8"/>
    <mergeCell ref="H5:H8"/>
    <mergeCell ref="I5:J5"/>
    <mergeCell ref="I6:I8"/>
    <mergeCell ref="J6:J8"/>
  </mergeCells>
  <phoneticPr fontId="47" type="noConversion"/>
  <pageMargins left="0.43307086614173229" right="0.15748031496062992" top="0.39370078740157483" bottom="0.47244094488188981" header="0.31496062992125984" footer="0.31496062992125984"/>
  <pageSetup paperSize="9" scale="75" fitToHeight="0" orientation="landscape" r:id="rId1"/>
  <headerFooter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ĐC KH ĐTC trung hạn</vt:lpstr>
      <vt:lpstr>ĐC BS KHV 2025</vt:lpstr>
      <vt:lpstr>BS KHV từ tăng thu tiền đất</vt:lpstr>
      <vt:lpstr>'BS KHV từ tăng thu tiền đất'!Print_Area</vt:lpstr>
      <vt:lpstr>'BS KHV từ tăng thu tiền đất'!Print_Titles</vt:lpstr>
      <vt:lpstr>'ĐC BS KHV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THAOTC</dc:creator>
  <cp:lastModifiedBy>GALAXY</cp:lastModifiedBy>
  <cp:lastPrinted>2025-09-24T06:51:49Z</cp:lastPrinted>
  <dcterms:created xsi:type="dcterms:W3CDTF">2021-07-30T01:33:04Z</dcterms:created>
  <dcterms:modified xsi:type="dcterms:W3CDTF">2025-09-24T06:52:50Z</dcterms:modified>
</cp:coreProperties>
</file>